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H13" i="1"/>
  <c r="H15"/>
  <c r="H14"/>
  <c r="J64" l="1"/>
  <c r="J36"/>
  <c r="H36" s="1"/>
  <c r="H37"/>
  <c r="J35" l="1"/>
  <c r="H35" s="1"/>
</calcChain>
</file>

<file path=xl/sharedStrings.xml><?xml version="1.0" encoding="utf-8"?>
<sst xmlns="http://schemas.openxmlformats.org/spreadsheetml/2006/main" count="149" uniqueCount="119">
  <si>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</si>
  <si>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</si>
  <si>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</si>
  <si>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</si>
  <si>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</si>
  <si>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</si>
  <si>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</si>
  <si>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</si>
  <si>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</si>
  <si>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</si>
  <si>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</si>
  <si>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</si>
  <si>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</si>
  <si>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</si>
  <si>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</si>
  <si>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</si>
  <si>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</si>
  <si>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</si>
  <si>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</si>
  <si>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</si>
  <si>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</si>
  <si>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</si>
  <si>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</si>
  <si>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</si>
  <si>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</si>
  <si>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</si>
  <si>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</si>
  <si>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</si>
  <si>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</si>
  <si>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</si>
  <si>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</si>
  <si>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</si>
  <si>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</si>
  <si>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</si>
  <si>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</si>
  <si>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</si>
  <si>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</si>
  <si>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</si>
  <si>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</si>
  <si>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</si>
  <si>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</si>
  <si>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</si>
  <si>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</si>
  <si>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</si>
  <si>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</si>
  <si>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</si>
  <si>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</si>
  <si>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</si>
  <si>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</si>
  <si>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</si>
  <si>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</si>
  <si>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</si>
  <si>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</si>
  <si>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</si>
  <si>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</si>
  <si>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</si>
  <si>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</si>
  <si>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</si>
  <si>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</si>
  <si>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</si>
  <si>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</si>
  <si>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</si>
  <si>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</si>
  <si>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</si>
  <si>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</si>
  <si>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</si>
  <si>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</si>
  <si>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</si>
  <si>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</si>
  <si>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</si>
  <si>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</si>
  <si>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</si>
  <si>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</si>
  <si>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</si>
  <si>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</si>
  <si>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</si>
  <si>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</si>
  <si>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</si>
  <si>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</si>
  <si>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</si>
  <si>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</si>
  <si>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</si>
  <si>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</si>
  <si>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</si>
  <si>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</si>
  <si>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</si>
  <si>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</si>
  <si>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</si>
  <si>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</si>
  <si>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</si>
  <si>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</si>
  <si>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</si>
  <si>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</si>
  <si>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</si>
  <si>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</si>
  <si>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</si>
  <si>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լիտր</t>
  </si>
  <si>
    <t xml:space="preserve">Բենզին &lt;&lt;Ռեգուլյար&gt;&gt;   կտրոնային 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</si>
  <si>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 ՀՀ կառավարության 2004թ. նոյեմբերի 11-ի N 1592-Ն որոշմամբ հաստատված «Ներքին այրման շարժիչային վառելիքների տեխնիկական կանոնակարգի»</t>
  </si>
  <si>
    <t>Բենզին &lt;&lt;Ռեգուլյար&gt;&gt;    բաքով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</si>
  <si>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 C ջերմաստիճանում՝ 720-ից մինչև 775 կգ/մ3, ծծմբի պարունակությունը` 10 մգ/կգ-ից ոչ ավելի, թթվածնի զանգվածային մասը` 2,7 %-ից ոչ ավելի, օքսիդիչների ծավալային մասը, 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</si>
  <si>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&lt;&lt;Ֆլեշ&gt;&gt; ՍՊԸ</t>
  </si>
  <si>
    <t>Մերժված հայտեր չկան:</t>
  </si>
  <si>
    <t>ք. Երևան, Եզնիկ Կողբացի 30, հեռ. 
/010/534233</t>
  </si>
  <si>
    <t>flash@flashltd.am</t>
  </si>
  <si>
    <t>/01808789/</t>
  </si>
  <si>
    <t>/15100166690902/</t>
  </si>
  <si>
    <t>25.12.2015թ.</t>
  </si>
  <si>
    <t>ՇՀ ԸՆԹԱՑԱԿԱՐԳԻ ԾԱԾԿԱԳԻՐԸ՝ ՀՀ ԿԱ Ո-ՇՀԱՊՁԲ-11/1/ՃՈ/2015/1</t>
  </si>
  <si>
    <t>Պատվիրատուն` ՀՀ ԿԱ ոստիկանությունը, որը գտնվում է Նալբանդյան 130 հասցեում, ստորև ներկայացնում է ՀՀ ԿԱ Ո-ՇՀԱՊՁԲ-11/1/ՃՈ/2015/1 ծածկագրով հայտարարված ՇՀ ընթացակարգի արդյունքում կնքված պայմանագրի /երի/ մասին տեղեկատվությունը։</t>
  </si>
  <si>
    <t>Դիզելային վառելիք  կտրոնով</t>
  </si>
  <si>
    <t>Օ6</t>
  </si>
  <si>
    <t>12.12.2014թ.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</si>
  <si>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&lt;&lt;Ֆլեշ&gt;&gt; ՍՊԸ-ն կատարել է գների նվազեցում: - Դիզելային վառելիք կտրոնով – 425 (չորս հարյուր քսանհինգ) ՀՀ դրամ:</t>
  </si>
  <si>
    <t>26.12.2014թ.</t>
  </si>
  <si>
    <t>29.12.2014թ.</t>
  </si>
  <si>
    <t>Ծրագիր` 03.01.01.06</t>
  </si>
  <si>
    <t>ՀՀ ԿԱ Ո-ՇՀԱՊՁԲ-11/1-4-Վ2015/ՃՈ/1</t>
  </si>
  <si>
    <t>Ցետանային թիվը 51-ից ոչ պակաս, ցետանային ցուցիչը-46-ից ոչ պակաս, խտությունը 15  C ջերմաստիճանում 820-ից մինչև 845 կգ/մ3, ծծմբի պարունակությունը 350 մգ/կգ-ից ոչ ավելի, բռնկման ջերմաստիճանը 55 C-ից ոչ ցածր, ածխածնի մնացորդը 10% նստվածքում 0,3%-ից ոչ ավելի, մածուցիկությունը 40 C-ում` 2,0-ից մինչև 4,5 մմ2 /վ, պղտորման ջերմաստիճանը` 0 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</si>
</sst>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8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1"/>
  <sheetViews>
    <sheetView tabSelected="1" topLeftCell="A90" zoomScale="120" zoomScaleNormal="120" workbookViewId="0">
      <selection activeCell="I36" sqref="I36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89" t="s">
        <v>9</v>
      </c>
      <c r="B1" s="89"/>
      <c r="C1" s="89"/>
      <c r="D1" s="89"/>
      <c r="E1" s="89"/>
      <c r="F1" s="89"/>
      <c r="G1" s="89"/>
      <c r="H1" s="89"/>
      <c r="I1" s="89"/>
      <c r="J1" s="89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89" t="s">
        <v>10</v>
      </c>
      <c r="B3" s="89"/>
      <c r="C3" s="89"/>
      <c r="D3" s="89"/>
      <c r="E3" s="89"/>
      <c r="F3" s="89"/>
      <c r="G3" s="89"/>
      <c r="H3" s="89"/>
      <c r="I3" s="89"/>
      <c r="J3" s="89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89" t="s">
        <v>108</v>
      </c>
      <c r="B5" s="89"/>
      <c r="C5" s="89"/>
      <c r="D5" s="89"/>
      <c r="E5" s="89"/>
      <c r="F5" s="89"/>
      <c r="G5" s="89"/>
      <c r="H5" s="89"/>
      <c r="I5" s="89"/>
      <c r="J5" s="89"/>
    </row>
    <row r="6" spans="1:10" ht="45" customHeight="1">
      <c r="A6" s="90" t="s">
        <v>109</v>
      </c>
      <c r="B6" s="90"/>
      <c r="C6" s="90"/>
      <c r="D6" s="90"/>
      <c r="E6" s="90"/>
      <c r="F6" s="90"/>
      <c r="G6" s="90"/>
      <c r="H6" s="90"/>
      <c r="I6" s="90"/>
      <c r="J6" s="90"/>
    </row>
    <row r="7" spans="1:10" ht="6" customHeight="1"/>
    <row r="8" spans="1:10" ht="12.75" customHeight="1">
      <c r="B8" s="85" t="s">
        <v>1</v>
      </c>
      <c r="C8" s="85"/>
      <c r="D8" s="85"/>
      <c r="E8" s="85"/>
      <c r="F8" s="85"/>
      <c r="G8" s="85"/>
      <c r="H8" s="85"/>
      <c r="I8" s="85"/>
      <c r="J8" s="85"/>
    </row>
    <row r="9" spans="1:10" ht="11.25" customHeight="1">
      <c r="B9" s="86" t="s">
        <v>2</v>
      </c>
      <c r="C9" s="86" t="s">
        <v>3</v>
      </c>
      <c r="D9" s="86" t="s">
        <v>4</v>
      </c>
      <c r="E9" s="62" t="s">
        <v>5</v>
      </c>
      <c r="F9" s="64"/>
      <c r="G9" s="62" t="s">
        <v>6</v>
      </c>
      <c r="H9" s="64"/>
      <c r="I9" s="93" t="s">
        <v>7</v>
      </c>
      <c r="J9" s="86" t="s">
        <v>86</v>
      </c>
    </row>
    <row r="10" spans="1:10" ht="10.5" customHeight="1">
      <c r="B10" s="87"/>
      <c r="C10" s="87"/>
      <c r="D10" s="87"/>
      <c r="E10" s="97" t="s">
        <v>85</v>
      </c>
      <c r="F10" s="99" t="s">
        <v>0</v>
      </c>
      <c r="G10" s="62" t="s">
        <v>8</v>
      </c>
      <c r="H10" s="64"/>
      <c r="I10" s="94"/>
      <c r="J10" s="87"/>
    </row>
    <row r="11" spans="1:10" ht="12.75" customHeight="1">
      <c r="B11" s="87"/>
      <c r="C11" s="87"/>
      <c r="D11" s="87"/>
      <c r="E11" s="98"/>
      <c r="F11" s="100"/>
      <c r="G11" s="95" t="s">
        <v>85</v>
      </c>
      <c r="H11" s="86" t="s">
        <v>0</v>
      </c>
      <c r="I11" s="94"/>
      <c r="J11" s="87"/>
    </row>
    <row r="12" spans="1:10" ht="12.75" customHeight="1">
      <c r="B12" s="87"/>
      <c r="C12" s="87"/>
      <c r="D12" s="87"/>
      <c r="E12" s="98"/>
      <c r="F12" s="100"/>
      <c r="G12" s="96"/>
      <c r="H12" s="87"/>
      <c r="I12" s="94"/>
      <c r="J12" s="88"/>
    </row>
    <row r="13" spans="1:10" s="7" customFormat="1" ht="172.5" customHeight="1">
      <c r="B13" s="48">
        <v>1</v>
      </c>
      <c r="C13" s="5" t="s">
        <v>97</v>
      </c>
      <c r="D13" s="49" t="s">
        <v>96</v>
      </c>
      <c r="E13" s="47"/>
      <c r="F13" s="47">
        <v>354200</v>
      </c>
      <c r="G13" s="47"/>
      <c r="H13" s="47">
        <f>F13*450</f>
        <v>159390000</v>
      </c>
      <c r="I13" s="51" t="s">
        <v>98</v>
      </c>
      <c r="J13" s="51" t="s">
        <v>98</v>
      </c>
    </row>
    <row r="14" spans="1:10" s="7" customFormat="1" ht="186.75" customHeight="1">
      <c r="B14" s="55">
        <v>2</v>
      </c>
      <c r="C14" s="5" t="s">
        <v>99</v>
      </c>
      <c r="D14" s="53" t="s">
        <v>96</v>
      </c>
      <c r="E14" s="53"/>
      <c r="F14" s="53">
        <v>75000</v>
      </c>
      <c r="G14" s="53"/>
      <c r="H14" s="53">
        <f>F14*450</f>
        <v>33750000</v>
      </c>
      <c r="I14" s="52" t="s">
        <v>100</v>
      </c>
      <c r="J14" s="52" t="s">
        <v>100</v>
      </c>
    </row>
    <row r="15" spans="1:10" s="7" customFormat="1" ht="166.5" customHeight="1">
      <c r="B15" s="48">
        <v>3</v>
      </c>
      <c r="C15" s="60" t="s">
        <v>110</v>
      </c>
      <c r="D15" s="49" t="s">
        <v>96</v>
      </c>
      <c r="E15" s="47"/>
      <c r="F15" s="47">
        <v>3000</v>
      </c>
      <c r="G15" s="47"/>
      <c r="H15" s="47">
        <f>F15*425</f>
        <v>1275000</v>
      </c>
      <c r="I15" s="61" t="s">
        <v>118</v>
      </c>
      <c r="J15" s="61" t="s">
        <v>118</v>
      </c>
    </row>
    <row r="16" spans="1:10" ht="14.25" customHeight="1">
      <c r="B16" s="91"/>
      <c r="C16" s="92"/>
      <c r="D16" s="91"/>
      <c r="E16" s="92"/>
      <c r="F16" s="91"/>
      <c r="G16" s="91"/>
      <c r="H16" s="91"/>
      <c r="I16" s="91"/>
      <c r="J16" s="91"/>
    </row>
    <row r="17" spans="2:10" ht="18.75" customHeight="1">
      <c r="B17" s="75" t="s">
        <v>11</v>
      </c>
      <c r="C17" s="76"/>
      <c r="D17" s="76"/>
      <c r="E17" s="76"/>
      <c r="F17" s="77"/>
      <c r="G17" s="62" t="s">
        <v>12</v>
      </c>
      <c r="H17" s="63"/>
      <c r="I17" s="63"/>
      <c r="J17" s="64"/>
    </row>
    <row r="18" spans="2:10" ht="15" customHeight="1">
      <c r="B18" s="68"/>
      <c r="C18" s="69"/>
      <c r="D18" s="69"/>
      <c r="E18" s="69"/>
      <c r="F18" s="69"/>
      <c r="G18" s="69"/>
      <c r="H18" s="69"/>
      <c r="I18" s="69"/>
      <c r="J18" s="70"/>
    </row>
    <row r="19" spans="2:10" ht="13.5" customHeight="1">
      <c r="B19" s="80" t="s">
        <v>13</v>
      </c>
      <c r="C19" s="81"/>
      <c r="D19" s="81"/>
      <c r="E19" s="81"/>
      <c r="F19" s="81"/>
      <c r="G19" s="81"/>
      <c r="H19" s="81"/>
      <c r="I19" s="81"/>
      <c r="J19" s="82"/>
    </row>
    <row r="20" spans="2:10" ht="13.5" customHeight="1">
      <c r="B20" s="114" t="s">
        <v>14</v>
      </c>
      <c r="C20" s="114"/>
      <c r="D20" s="114" t="s">
        <v>15</v>
      </c>
      <c r="E20" s="114"/>
      <c r="F20" s="18" t="s">
        <v>16</v>
      </c>
      <c r="G20" s="18" t="s">
        <v>17</v>
      </c>
      <c r="H20" s="36" t="s">
        <v>18</v>
      </c>
      <c r="I20" s="101" t="s">
        <v>19</v>
      </c>
      <c r="J20" s="102"/>
    </row>
    <row r="21" spans="2:10" ht="13.5" customHeight="1">
      <c r="B21" s="115" t="s">
        <v>84</v>
      </c>
      <c r="C21" s="116"/>
      <c r="D21" s="115" t="s">
        <v>55</v>
      </c>
      <c r="E21" s="116"/>
      <c r="F21" s="19" t="s">
        <v>55</v>
      </c>
      <c r="G21" s="19" t="s">
        <v>111</v>
      </c>
      <c r="H21" s="50"/>
      <c r="I21" s="117" t="s">
        <v>56</v>
      </c>
      <c r="J21" s="118"/>
    </row>
    <row r="22" spans="2:10" ht="15" customHeight="1">
      <c r="B22" s="68"/>
      <c r="C22" s="69"/>
      <c r="D22" s="69"/>
      <c r="E22" s="69"/>
      <c r="F22" s="69"/>
      <c r="G22" s="69"/>
      <c r="H22" s="69"/>
      <c r="I22" s="69"/>
      <c r="J22" s="70"/>
    </row>
    <row r="23" spans="2:10" ht="15" customHeight="1">
      <c r="B23" s="109" t="s">
        <v>20</v>
      </c>
      <c r="C23" s="109"/>
      <c r="D23" s="109"/>
      <c r="E23" s="109"/>
      <c r="F23" s="109"/>
      <c r="G23" s="103" t="s">
        <v>112</v>
      </c>
      <c r="H23" s="104"/>
      <c r="I23" s="104"/>
      <c r="J23" s="105"/>
    </row>
    <row r="24" spans="2:10" ht="15" customHeight="1">
      <c r="B24" s="110" t="s">
        <v>72</v>
      </c>
      <c r="C24" s="111"/>
      <c r="D24" s="111"/>
      <c r="E24" s="111"/>
      <c r="F24" s="111"/>
      <c r="G24" s="106">
        <v>1</v>
      </c>
      <c r="H24" s="107"/>
      <c r="I24" s="107"/>
      <c r="J24" s="108"/>
    </row>
    <row r="25" spans="2:10" ht="15" customHeight="1">
      <c r="B25" s="112"/>
      <c r="C25" s="113"/>
      <c r="D25" s="113"/>
      <c r="E25" s="113"/>
      <c r="F25" s="113"/>
      <c r="G25" s="106" t="s">
        <v>21</v>
      </c>
      <c r="H25" s="107"/>
      <c r="I25" s="107"/>
      <c r="J25" s="108"/>
    </row>
    <row r="26" spans="2:10" ht="24" customHeight="1">
      <c r="B26" s="110" t="s">
        <v>24</v>
      </c>
      <c r="C26" s="111"/>
      <c r="D26" s="111"/>
      <c r="E26" s="111"/>
      <c r="F26" s="131"/>
      <c r="G26" s="31"/>
      <c r="H26" s="5" t="s">
        <v>22</v>
      </c>
      <c r="I26" s="125" t="s">
        <v>23</v>
      </c>
      <c r="J26" s="126"/>
    </row>
    <row r="27" spans="2:10" ht="15" customHeight="1">
      <c r="B27" s="132"/>
      <c r="C27" s="133"/>
      <c r="D27" s="133"/>
      <c r="E27" s="133"/>
      <c r="F27" s="134"/>
      <c r="G27" s="32">
        <v>1</v>
      </c>
      <c r="H27" s="9"/>
      <c r="I27" s="127"/>
      <c r="J27" s="128"/>
    </row>
    <row r="28" spans="2:10" ht="15" customHeight="1">
      <c r="B28" s="112"/>
      <c r="C28" s="113"/>
      <c r="D28" s="113"/>
      <c r="E28" s="113"/>
      <c r="F28" s="135"/>
      <c r="G28" s="32" t="s">
        <v>21</v>
      </c>
      <c r="H28" s="9"/>
      <c r="I28" s="127"/>
      <c r="J28" s="128"/>
    </row>
    <row r="29" spans="2:10" ht="12.75" customHeight="1">
      <c r="B29" s="73"/>
      <c r="C29" s="130"/>
      <c r="D29" s="130"/>
      <c r="E29" s="130"/>
      <c r="F29" s="74"/>
      <c r="G29" s="20"/>
      <c r="H29" s="2"/>
      <c r="I29" s="122"/>
      <c r="J29" s="123"/>
    </row>
    <row r="30" spans="2:10" ht="12.75" customHeight="1">
      <c r="B30" s="68"/>
      <c r="C30" s="69"/>
      <c r="D30" s="69"/>
      <c r="E30" s="69"/>
      <c r="F30" s="69"/>
      <c r="G30" s="69"/>
      <c r="H30" s="69"/>
      <c r="I30" s="69"/>
      <c r="J30" s="70"/>
    </row>
    <row r="31" spans="2:10" ht="15" customHeight="1">
      <c r="B31" s="129" t="s">
        <v>25</v>
      </c>
      <c r="C31" s="143" t="s">
        <v>26</v>
      </c>
      <c r="D31" s="144"/>
      <c r="E31" s="147" t="s">
        <v>27</v>
      </c>
      <c r="F31" s="147"/>
      <c r="G31" s="147"/>
      <c r="H31" s="147"/>
      <c r="I31" s="147"/>
      <c r="J31" s="147"/>
    </row>
    <row r="32" spans="2:10" ht="12.75" customHeight="1">
      <c r="B32" s="129"/>
      <c r="C32" s="145"/>
      <c r="D32" s="146"/>
      <c r="E32" s="148" t="s">
        <v>28</v>
      </c>
      <c r="F32" s="149"/>
      <c r="G32" s="149"/>
      <c r="H32" s="149"/>
      <c r="I32" s="149"/>
      <c r="J32" s="150"/>
    </row>
    <row r="33" spans="2:10" ht="16.5" customHeight="1">
      <c r="B33" s="129"/>
      <c r="C33" s="145"/>
      <c r="D33" s="146"/>
      <c r="E33" s="72" t="s">
        <v>29</v>
      </c>
      <c r="F33" s="72"/>
      <c r="G33" s="71" t="s">
        <v>30</v>
      </c>
      <c r="H33" s="71"/>
      <c r="I33" s="124" t="s">
        <v>31</v>
      </c>
      <c r="J33" s="124"/>
    </row>
    <row r="34" spans="2:10" ht="31.5" customHeight="1">
      <c r="B34" s="129"/>
      <c r="C34" s="145"/>
      <c r="D34" s="146"/>
      <c r="E34" s="27" t="s">
        <v>85</v>
      </c>
      <c r="F34" s="28" t="s">
        <v>0</v>
      </c>
      <c r="G34" s="21" t="s">
        <v>85</v>
      </c>
      <c r="H34" s="22" t="s">
        <v>0</v>
      </c>
      <c r="I34" s="8" t="s">
        <v>85</v>
      </c>
      <c r="J34" s="34" t="s">
        <v>0</v>
      </c>
    </row>
    <row r="35" spans="2:10" ht="31.5" customHeight="1">
      <c r="B35" s="54" t="s">
        <v>32</v>
      </c>
      <c r="C35" s="62" t="s">
        <v>101</v>
      </c>
      <c r="D35" s="63"/>
      <c r="E35" s="56"/>
      <c r="F35" s="56">
        <v>132825000</v>
      </c>
      <c r="G35" s="57"/>
      <c r="H35" s="57">
        <f>SUM(J35-F35)</f>
        <v>26565000</v>
      </c>
      <c r="I35" s="58"/>
      <c r="J35" s="58">
        <f>F35*12/10</f>
        <v>159390000</v>
      </c>
    </row>
    <row r="36" spans="2:10" ht="31.5" customHeight="1">
      <c r="B36" s="54" t="s">
        <v>33</v>
      </c>
      <c r="C36" s="62" t="s">
        <v>101</v>
      </c>
      <c r="D36" s="63"/>
      <c r="E36" s="56"/>
      <c r="F36" s="56">
        <v>28125000</v>
      </c>
      <c r="G36" s="57"/>
      <c r="H36" s="57">
        <f t="shared" ref="H36:H37" si="0">SUM(J36-F36)</f>
        <v>5625000</v>
      </c>
      <c r="I36" s="58"/>
      <c r="J36" s="58">
        <f t="shared" ref="J36" si="1">F36*12/10</f>
        <v>33750000</v>
      </c>
    </row>
    <row r="37" spans="2:10" ht="31.5" customHeight="1">
      <c r="B37" s="54" t="s">
        <v>34</v>
      </c>
      <c r="C37" s="62" t="s">
        <v>101</v>
      </c>
      <c r="D37" s="63"/>
      <c r="E37" s="56"/>
      <c r="F37" s="56">
        <v>1275000</v>
      </c>
      <c r="G37" s="57"/>
      <c r="H37" s="57">
        <f t="shared" si="0"/>
        <v>0</v>
      </c>
      <c r="I37" s="58"/>
      <c r="J37" s="58">
        <v>1275000</v>
      </c>
    </row>
    <row r="38" spans="2:10" ht="30" customHeight="1">
      <c r="B38" s="62" t="s">
        <v>35</v>
      </c>
      <c r="C38" s="160"/>
      <c r="D38" s="161"/>
      <c r="E38" s="62" t="s">
        <v>113</v>
      </c>
      <c r="F38" s="63"/>
      <c r="G38" s="63"/>
      <c r="H38" s="63"/>
      <c r="I38" s="63"/>
      <c r="J38" s="64"/>
    </row>
    <row r="39" spans="2:10" ht="15" customHeight="1">
      <c r="B39" s="65"/>
      <c r="C39" s="66"/>
      <c r="D39" s="66"/>
      <c r="E39" s="66"/>
      <c r="F39" s="66"/>
      <c r="G39" s="66"/>
      <c r="H39" s="66"/>
      <c r="I39" s="66"/>
      <c r="J39" s="67"/>
    </row>
    <row r="40" spans="2:10" ht="12" customHeight="1">
      <c r="B40" s="68"/>
      <c r="C40" s="69"/>
      <c r="D40" s="69"/>
      <c r="E40" s="69"/>
      <c r="F40" s="69"/>
      <c r="G40" s="69"/>
      <c r="H40" s="69"/>
      <c r="I40" s="69"/>
      <c r="J40" s="70"/>
    </row>
    <row r="41" spans="2:10" ht="15" customHeight="1">
      <c r="B41" s="75" t="s">
        <v>36</v>
      </c>
      <c r="C41" s="76"/>
      <c r="D41" s="76"/>
      <c r="E41" s="76"/>
      <c r="F41" s="76"/>
      <c r="G41" s="76"/>
      <c r="H41" s="76"/>
      <c r="I41" s="76"/>
      <c r="J41" s="77"/>
    </row>
    <row r="42" spans="2:10" ht="15" customHeight="1">
      <c r="B42" s="114" t="s">
        <v>39</v>
      </c>
      <c r="C42" s="162" t="s">
        <v>38</v>
      </c>
      <c r="D42" s="75" t="s">
        <v>37</v>
      </c>
      <c r="E42" s="76"/>
      <c r="F42" s="76"/>
      <c r="G42" s="76"/>
      <c r="H42" s="76"/>
      <c r="I42" s="76"/>
      <c r="J42" s="77"/>
    </row>
    <row r="43" spans="2:10" ht="104.25" customHeight="1">
      <c r="B43" s="114"/>
      <c r="C43" s="163"/>
      <c r="D43" s="30" t="s">
        <v>40</v>
      </c>
      <c r="E43" s="6" t="s">
        <v>41</v>
      </c>
      <c r="F43" s="24" t="s">
        <v>82</v>
      </c>
      <c r="G43" s="25" t="s">
        <v>43</v>
      </c>
      <c r="H43" s="5" t="s">
        <v>42</v>
      </c>
      <c r="I43" s="78" t="s">
        <v>44</v>
      </c>
      <c r="J43" s="79"/>
    </row>
    <row r="44" spans="2:10" ht="14.25" customHeight="1">
      <c r="B44" s="14"/>
      <c r="C44" s="12"/>
      <c r="D44" s="11"/>
      <c r="E44" s="11"/>
      <c r="F44" s="13"/>
      <c r="G44" s="23"/>
      <c r="H44" s="10"/>
      <c r="I44" s="83"/>
      <c r="J44" s="84"/>
    </row>
    <row r="45" spans="2:10" ht="14.25" customHeight="1">
      <c r="B45" s="80" t="s">
        <v>88</v>
      </c>
      <c r="C45" s="81"/>
      <c r="D45" s="81"/>
      <c r="E45" s="81"/>
      <c r="F45" s="81"/>
      <c r="G45" s="81"/>
      <c r="H45" s="81"/>
      <c r="I45" s="81"/>
      <c r="J45" s="82"/>
    </row>
    <row r="46" spans="2:10" ht="14.25" customHeight="1">
      <c r="B46" s="156" t="s">
        <v>35</v>
      </c>
      <c r="C46" s="158"/>
      <c r="D46" s="78" t="s">
        <v>102</v>
      </c>
      <c r="E46" s="151"/>
      <c r="F46" s="151"/>
      <c r="G46" s="151"/>
      <c r="H46" s="151"/>
      <c r="I46" s="151"/>
      <c r="J46" s="152"/>
    </row>
    <row r="47" spans="2:10" ht="9.75" customHeight="1">
      <c r="B47" s="73"/>
      <c r="C47" s="74"/>
      <c r="D47" s="75"/>
      <c r="E47" s="76"/>
      <c r="F47" s="76"/>
      <c r="G47" s="76"/>
      <c r="H47" s="76"/>
      <c r="I47" s="76"/>
      <c r="J47" s="77"/>
    </row>
    <row r="48" spans="2:10" ht="10.5" customHeight="1">
      <c r="B48" s="153"/>
      <c r="C48" s="154"/>
      <c r="D48" s="154"/>
      <c r="E48" s="154"/>
      <c r="F48" s="154"/>
      <c r="G48" s="154"/>
      <c r="H48" s="154"/>
      <c r="I48" s="154"/>
      <c r="J48" s="155"/>
    </row>
    <row r="49" spans="2:10" ht="14.25" customHeight="1">
      <c r="B49" s="185" t="s">
        <v>89</v>
      </c>
      <c r="C49" s="185"/>
      <c r="D49" s="185"/>
      <c r="E49" s="185"/>
      <c r="F49" s="142" t="s">
        <v>114</v>
      </c>
      <c r="G49" s="142"/>
      <c r="H49" s="142"/>
      <c r="I49" s="142"/>
      <c r="J49" s="142"/>
    </row>
    <row r="50" spans="2:10" ht="14.25" customHeight="1">
      <c r="B50" s="185" t="s">
        <v>90</v>
      </c>
      <c r="C50" s="185"/>
      <c r="D50" s="185"/>
      <c r="E50" s="185"/>
      <c r="F50" s="186" t="s">
        <v>91</v>
      </c>
      <c r="G50" s="186"/>
      <c r="H50" s="186"/>
      <c r="I50" s="186"/>
      <c r="J50" s="32" t="s">
        <v>92</v>
      </c>
    </row>
    <row r="51" spans="2:10" ht="14.25" customHeight="1">
      <c r="B51" s="185"/>
      <c r="C51" s="185"/>
      <c r="D51" s="185"/>
      <c r="E51" s="185"/>
      <c r="F51" s="142"/>
      <c r="G51" s="142"/>
      <c r="H51" s="142"/>
      <c r="I51" s="142"/>
      <c r="J51" s="41"/>
    </row>
    <row r="52" spans="2:10" ht="24" customHeight="1">
      <c r="B52" s="185" t="s">
        <v>93</v>
      </c>
      <c r="C52" s="185"/>
      <c r="D52" s="185"/>
      <c r="E52" s="185"/>
      <c r="F52" s="142" t="s">
        <v>115</v>
      </c>
      <c r="G52" s="142"/>
      <c r="H52" s="142"/>
      <c r="I52" s="142"/>
      <c r="J52" s="142"/>
    </row>
    <row r="53" spans="2:10" ht="24" customHeight="1">
      <c r="B53" s="185" t="s">
        <v>94</v>
      </c>
      <c r="C53" s="185"/>
      <c r="D53" s="185"/>
      <c r="E53" s="185"/>
      <c r="F53" s="142" t="s">
        <v>115</v>
      </c>
      <c r="G53" s="142"/>
      <c r="H53" s="142"/>
      <c r="I53" s="142"/>
      <c r="J53" s="142"/>
    </row>
    <row r="54" spans="2:10" ht="19.5" customHeight="1">
      <c r="B54" s="185" t="s">
        <v>95</v>
      </c>
      <c r="C54" s="185"/>
      <c r="D54" s="185"/>
      <c r="E54" s="185"/>
      <c r="F54" s="142" t="s">
        <v>115</v>
      </c>
      <c r="G54" s="142"/>
      <c r="H54" s="142"/>
      <c r="I54" s="142"/>
      <c r="J54" s="142"/>
    </row>
    <row r="55" spans="2:10" ht="12" customHeight="1">
      <c r="B55" s="39"/>
      <c r="C55" s="40"/>
      <c r="D55" s="37"/>
      <c r="E55" s="37"/>
      <c r="F55" s="37"/>
      <c r="G55" s="37"/>
      <c r="H55" s="37"/>
      <c r="I55" s="37"/>
      <c r="J55" s="38"/>
    </row>
    <row r="56" spans="2:10" ht="14.25" customHeight="1">
      <c r="B56" s="86" t="s">
        <v>2</v>
      </c>
      <c r="C56" s="86" t="s">
        <v>45</v>
      </c>
      <c r="D56" s="75" t="s">
        <v>46</v>
      </c>
      <c r="E56" s="76"/>
      <c r="F56" s="76"/>
      <c r="G56" s="76"/>
      <c r="H56" s="76"/>
      <c r="I56" s="76"/>
      <c r="J56" s="77"/>
    </row>
    <row r="57" spans="2:10" ht="14.25" customHeight="1">
      <c r="B57" s="87"/>
      <c r="C57" s="87"/>
      <c r="D57" s="93" t="s">
        <v>47</v>
      </c>
      <c r="E57" s="176"/>
      <c r="F57" s="99" t="s">
        <v>48</v>
      </c>
      <c r="G57" s="99" t="s">
        <v>49</v>
      </c>
      <c r="H57" s="99" t="s">
        <v>50</v>
      </c>
      <c r="I57" s="62" t="s">
        <v>51</v>
      </c>
      <c r="J57" s="64"/>
    </row>
    <row r="58" spans="2:10" ht="14.25" customHeight="1">
      <c r="B58" s="87"/>
      <c r="C58" s="87"/>
      <c r="D58" s="177"/>
      <c r="E58" s="178"/>
      <c r="F58" s="100"/>
      <c r="G58" s="100"/>
      <c r="H58" s="100"/>
      <c r="I58" s="75" t="s">
        <v>28</v>
      </c>
      <c r="J58" s="77"/>
    </row>
    <row r="59" spans="2:10" ht="14.25" customHeight="1">
      <c r="B59" s="88"/>
      <c r="C59" s="88"/>
      <c r="D59" s="179"/>
      <c r="E59" s="161"/>
      <c r="F59" s="173"/>
      <c r="G59" s="173"/>
      <c r="H59" s="173"/>
      <c r="I59" s="43" t="s">
        <v>87</v>
      </c>
      <c r="J59" s="43" t="s">
        <v>31</v>
      </c>
    </row>
    <row r="60" spans="2:10" ht="14.25" customHeight="1">
      <c r="B60" s="45" t="s">
        <v>52</v>
      </c>
      <c r="C60" s="99" t="s">
        <v>101</v>
      </c>
      <c r="D60" s="136" t="s">
        <v>117</v>
      </c>
      <c r="E60" s="137"/>
      <c r="F60" s="140" t="s">
        <v>115</v>
      </c>
      <c r="G60" s="140" t="s">
        <v>107</v>
      </c>
      <c r="H60" s="142"/>
      <c r="I60" s="174" t="s">
        <v>116</v>
      </c>
      <c r="J60" s="175"/>
    </row>
    <row r="61" spans="2:10" ht="14.25" customHeight="1">
      <c r="B61" s="29">
        <v>1</v>
      </c>
      <c r="C61" s="100"/>
      <c r="D61" s="138"/>
      <c r="E61" s="139"/>
      <c r="F61" s="141"/>
      <c r="G61" s="141"/>
      <c r="H61" s="142"/>
      <c r="I61" s="55"/>
      <c r="J61" s="55">
        <v>159390000</v>
      </c>
    </row>
    <row r="62" spans="2:10" ht="14.25" customHeight="1">
      <c r="B62" s="29">
        <v>2</v>
      </c>
      <c r="C62" s="100"/>
      <c r="D62" s="138"/>
      <c r="E62" s="139"/>
      <c r="F62" s="141"/>
      <c r="G62" s="141"/>
      <c r="H62" s="142"/>
      <c r="I62" s="55"/>
      <c r="J62" s="55">
        <v>33750000</v>
      </c>
    </row>
    <row r="63" spans="2:10" ht="14.25" customHeight="1">
      <c r="B63" s="29">
        <v>3</v>
      </c>
      <c r="C63" s="100"/>
      <c r="D63" s="138"/>
      <c r="E63" s="139"/>
      <c r="F63" s="141"/>
      <c r="G63" s="141"/>
      <c r="H63" s="142"/>
      <c r="I63" s="55"/>
      <c r="J63" s="55">
        <v>1275000</v>
      </c>
    </row>
    <row r="64" spans="2:10" ht="14.25" customHeight="1">
      <c r="B64" s="41" t="s">
        <v>53</v>
      </c>
      <c r="C64" s="100"/>
      <c r="D64" s="138"/>
      <c r="E64" s="139"/>
      <c r="F64" s="141"/>
      <c r="G64" s="141"/>
      <c r="H64" s="142"/>
      <c r="I64" s="46" t="s">
        <v>54</v>
      </c>
      <c r="J64" s="42">
        <f>SUM(J61:J63)</f>
        <v>194415000</v>
      </c>
    </row>
    <row r="65" spans="2:10" ht="12" customHeight="1">
      <c r="B65" s="164" t="s">
        <v>57</v>
      </c>
      <c r="C65" s="165"/>
      <c r="D65" s="165"/>
      <c r="E65" s="165"/>
      <c r="F65" s="165"/>
      <c r="G65" s="165"/>
      <c r="H65" s="166"/>
      <c r="I65" s="167"/>
      <c r="J65" s="2"/>
    </row>
    <row r="66" spans="2:10" ht="24" customHeight="1">
      <c r="B66" s="33" t="s">
        <v>83</v>
      </c>
      <c r="C66" s="33" t="s">
        <v>45</v>
      </c>
      <c r="D66" s="62" t="s">
        <v>58</v>
      </c>
      <c r="E66" s="63"/>
      <c r="F66" s="63"/>
      <c r="G66" s="85" t="s">
        <v>73</v>
      </c>
      <c r="H66" s="85"/>
      <c r="I66" s="33" t="s">
        <v>60</v>
      </c>
      <c r="J66" s="35" t="s">
        <v>59</v>
      </c>
    </row>
    <row r="67" spans="2:10" ht="21" customHeight="1">
      <c r="B67" s="33">
        <v>1</v>
      </c>
      <c r="C67" s="43" t="s">
        <v>101</v>
      </c>
      <c r="D67" s="62" t="s">
        <v>103</v>
      </c>
      <c r="E67" s="63"/>
      <c r="F67" s="64"/>
      <c r="G67" s="62" t="s">
        <v>105</v>
      </c>
      <c r="H67" s="64"/>
      <c r="I67" s="43" t="s">
        <v>106</v>
      </c>
      <c r="J67" s="43" t="s">
        <v>104</v>
      </c>
    </row>
    <row r="68" spans="2:10" ht="13.5" customHeight="1">
      <c r="B68" s="153"/>
      <c r="C68" s="154"/>
      <c r="D68" s="154"/>
      <c r="E68" s="154"/>
      <c r="F68" s="154"/>
      <c r="G68" s="154"/>
      <c r="H68" s="154"/>
      <c r="I68" s="154"/>
      <c r="J68" s="155"/>
    </row>
    <row r="69" spans="2:10" ht="13.5" customHeight="1">
      <c r="B69" s="75" t="s">
        <v>35</v>
      </c>
      <c r="C69" s="76"/>
      <c r="D69" s="77"/>
      <c r="E69" s="78"/>
      <c r="F69" s="151"/>
      <c r="G69" s="151"/>
      <c r="H69" s="151"/>
      <c r="I69" s="151"/>
      <c r="J69" s="152"/>
    </row>
    <row r="70" spans="2:10" ht="13.5" customHeight="1">
      <c r="B70" s="168" t="s">
        <v>21</v>
      </c>
      <c r="C70" s="169"/>
      <c r="D70" s="170"/>
      <c r="E70" s="168" t="s">
        <v>21</v>
      </c>
      <c r="F70" s="169"/>
      <c r="G70" s="169"/>
      <c r="H70" s="169"/>
      <c r="I70" s="169"/>
      <c r="J70" s="170"/>
    </row>
    <row r="71" spans="2:10" ht="13.5" customHeight="1">
      <c r="B71" s="68"/>
      <c r="C71" s="69"/>
      <c r="D71" s="69"/>
      <c r="E71" s="69"/>
      <c r="F71" s="69"/>
      <c r="G71" s="69"/>
      <c r="H71" s="69"/>
      <c r="I71" s="69"/>
      <c r="J71" s="70"/>
    </row>
    <row r="72" spans="2:10" ht="40.5" customHeight="1">
      <c r="B72" s="78" t="s">
        <v>61</v>
      </c>
      <c r="C72" s="151"/>
      <c r="D72" s="151"/>
      <c r="E72" s="62"/>
      <c r="F72" s="63"/>
      <c r="G72" s="63"/>
      <c r="H72" s="63"/>
      <c r="I72" s="63"/>
      <c r="J72" s="64"/>
    </row>
    <row r="73" spans="2:10" ht="13.5" customHeight="1">
      <c r="B73" s="119"/>
      <c r="C73" s="120"/>
      <c r="D73" s="120"/>
      <c r="E73" s="120"/>
      <c r="F73" s="120"/>
      <c r="G73" s="120"/>
      <c r="H73" s="120"/>
      <c r="I73" s="120"/>
      <c r="J73" s="121"/>
    </row>
    <row r="74" spans="2:10" ht="53.25" customHeight="1">
      <c r="B74" s="78" t="s">
        <v>62</v>
      </c>
      <c r="C74" s="151"/>
      <c r="D74" s="152"/>
      <c r="E74" s="62"/>
      <c r="F74" s="63"/>
      <c r="G74" s="63"/>
      <c r="H74" s="63"/>
      <c r="I74" s="63"/>
      <c r="J74" s="64"/>
    </row>
    <row r="75" spans="2:10" ht="15.75" customHeight="1">
      <c r="B75" s="119"/>
      <c r="C75" s="120"/>
      <c r="D75" s="120"/>
      <c r="E75" s="120"/>
      <c r="F75" s="120"/>
      <c r="G75" s="120"/>
      <c r="H75" s="120"/>
      <c r="I75" s="120"/>
      <c r="J75" s="121"/>
    </row>
    <row r="76" spans="2:10" ht="33.75" customHeight="1">
      <c r="B76" s="78" t="s">
        <v>63</v>
      </c>
      <c r="C76" s="151"/>
      <c r="D76" s="152"/>
      <c r="E76" s="62"/>
      <c r="F76" s="63"/>
      <c r="G76" s="63"/>
      <c r="H76" s="63"/>
      <c r="I76" s="63"/>
      <c r="J76" s="64"/>
    </row>
    <row r="77" spans="2:10" ht="13.5" customHeight="1">
      <c r="B77" s="182"/>
      <c r="C77" s="183"/>
      <c r="D77" s="183"/>
      <c r="E77" s="183"/>
      <c r="F77" s="183"/>
      <c r="G77" s="183"/>
      <c r="H77" s="183"/>
      <c r="I77" s="183"/>
      <c r="J77" s="184"/>
    </row>
    <row r="78" spans="2:10" ht="13.5" customHeight="1">
      <c r="B78" s="78" t="s">
        <v>64</v>
      </c>
      <c r="C78" s="151"/>
      <c r="D78" s="151"/>
      <c r="E78" s="151"/>
      <c r="F78" s="151"/>
      <c r="G78" s="151"/>
      <c r="H78" s="151"/>
      <c r="I78" s="151"/>
      <c r="J78" s="152"/>
    </row>
    <row r="79" spans="2:10" ht="13.5" customHeight="1">
      <c r="B79" s="153"/>
      <c r="C79" s="154"/>
      <c r="D79" s="154"/>
      <c r="E79" s="154"/>
      <c r="F79" s="154"/>
      <c r="G79" s="154"/>
      <c r="H79" s="154"/>
      <c r="I79" s="154"/>
      <c r="J79" s="155"/>
    </row>
    <row r="80" spans="2:10" ht="13.5" customHeight="1">
      <c r="B80" s="156" t="s">
        <v>65</v>
      </c>
      <c r="C80" s="157"/>
      <c r="D80" s="157"/>
      <c r="E80" s="157"/>
      <c r="F80" s="157"/>
      <c r="G80" s="157"/>
      <c r="H80" s="157"/>
      <c r="I80" s="157"/>
      <c r="J80" s="158"/>
    </row>
    <row r="81" spans="2:10" ht="13.5" customHeight="1">
      <c r="B81" s="75" t="s">
        <v>66</v>
      </c>
      <c r="C81" s="76"/>
      <c r="D81" s="77"/>
      <c r="E81" s="75" t="s">
        <v>68</v>
      </c>
      <c r="F81" s="76"/>
      <c r="G81" s="77"/>
      <c r="H81" s="75" t="s">
        <v>69</v>
      </c>
      <c r="I81" s="77"/>
      <c r="J81" s="2"/>
    </row>
    <row r="82" spans="2:10" ht="13.5" customHeight="1">
      <c r="B82" s="75" t="s">
        <v>67</v>
      </c>
      <c r="C82" s="76"/>
      <c r="D82" s="77"/>
      <c r="E82" s="75">
        <v>10596152</v>
      </c>
      <c r="F82" s="76"/>
      <c r="G82" s="77"/>
      <c r="H82" s="180" t="s">
        <v>70</v>
      </c>
      <c r="I82" s="77"/>
      <c r="J82" s="2"/>
    </row>
    <row r="83" spans="2:10" ht="14.25" customHeight="1">
      <c r="B83" s="111" t="s">
        <v>71</v>
      </c>
      <c r="C83" s="111"/>
      <c r="D83" s="111"/>
    </row>
    <row r="84" spans="2:10" ht="14.25" customHeight="1">
      <c r="B84" s="181"/>
      <c r="C84" s="181"/>
      <c r="D84" s="181"/>
    </row>
    <row r="85" spans="2:10" ht="14.25" customHeight="1">
      <c r="B85" s="44"/>
      <c r="C85" s="44"/>
      <c r="D85" s="44"/>
    </row>
    <row r="86" spans="2:10" ht="14.25" customHeight="1">
      <c r="B86" s="59"/>
      <c r="C86" s="59"/>
      <c r="D86" s="59"/>
    </row>
    <row r="87" spans="2:10" ht="14.25" customHeight="1">
      <c r="B87" s="59"/>
      <c r="C87" s="59"/>
      <c r="D87" s="59"/>
    </row>
    <row r="88" spans="2:10" ht="14.25" customHeight="1">
      <c r="B88" s="59"/>
      <c r="C88" s="59"/>
      <c r="D88" s="59"/>
    </row>
    <row r="89" spans="2:10" ht="14.25" customHeight="1">
      <c r="B89" s="44"/>
      <c r="C89" s="44"/>
      <c r="D89" s="44"/>
    </row>
    <row r="90" spans="2:10" ht="14.25" customHeight="1">
      <c r="B90" s="26"/>
      <c r="C90" s="26"/>
      <c r="D90" s="26"/>
    </row>
    <row r="91" spans="2:10" ht="14.25" customHeight="1">
      <c r="B91" s="26"/>
      <c r="C91" s="26"/>
      <c r="D91" s="26"/>
    </row>
    <row r="92" spans="2:10" ht="14.25" customHeight="1">
      <c r="B92" s="172"/>
      <c r="C92" s="172"/>
      <c r="D92" s="172"/>
    </row>
    <row r="93" spans="2:10" ht="18" customHeight="1">
      <c r="B93" s="159" t="s">
        <v>79</v>
      </c>
      <c r="C93" s="159"/>
      <c r="D93" s="159"/>
      <c r="E93" s="159"/>
      <c r="F93" s="159"/>
      <c r="G93" s="159"/>
      <c r="H93" s="159"/>
      <c r="I93" s="159"/>
      <c r="J93" s="159"/>
    </row>
    <row r="94" spans="2:10" ht="14.25" customHeight="1">
      <c r="B94" s="159" t="s">
        <v>80</v>
      </c>
      <c r="C94" s="159"/>
      <c r="D94" s="159"/>
      <c r="E94" s="159"/>
      <c r="F94" s="159"/>
      <c r="G94" s="159"/>
      <c r="H94" s="159"/>
      <c r="I94" s="159"/>
      <c r="J94" s="159"/>
    </row>
    <row r="95" spans="2:10" ht="14.25" customHeight="1">
      <c r="B95" s="159" t="s">
        <v>74</v>
      </c>
      <c r="C95" s="159"/>
      <c r="D95" s="159"/>
      <c r="E95" s="159"/>
      <c r="F95" s="159"/>
      <c r="G95" s="159"/>
      <c r="H95" s="159"/>
      <c r="I95" s="159"/>
      <c r="J95" s="159"/>
    </row>
    <row r="96" spans="2:10" ht="14.25" customHeight="1">
      <c r="B96" s="159" t="s">
        <v>75</v>
      </c>
      <c r="C96" s="159"/>
      <c r="D96" s="159"/>
      <c r="E96" s="159"/>
      <c r="F96" s="159"/>
      <c r="G96" s="159"/>
      <c r="H96" s="159"/>
      <c r="I96" s="159"/>
      <c r="J96" s="159"/>
    </row>
    <row r="97" spans="2:10" ht="14.25" customHeight="1">
      <c r="B97" s="159" t="s">
        <v>76</v>
      </c>
      <c r="C97" s="159"/>
      <c r="D97" s="159"/>
      <c r="E97" s="159"/>
      <c r="F97" s="159"/>
      <c r="G97" s="159"/>
      <c r="H97" s="159"/>
      <c r="I97" s="159"/>
      <c r="J97" s="159"/>
    </row>
    <row r="98" spans="2:10" ht="14.25" customHeight="1">
      <c r="B98" s="159" t="s">
        <v>77</v>
      </c>
      <c r="C98" s="159"/>
      <c r="D98" s="159"/>
      <c r="E98" s="159"/>
      <c r="F98" s="159"/>
      <c r="G98" s="159"/>
      <c r="H98" s="159"/>
      <c r="I98" s="159"/>
      <c r="J98" s="159"/>
    </row>
    <row r="99" spans="2:10" ht="14.25" customHeight="1">
      <c r="B99" s="159" t="s">
        <v>81</v>
      </c>
      <c r="C99" s="159"/>
      <c r="D99" s="159"/>
      <c r="E99" s="159"/>
      <c r="F99" s="159"/>
      <c r="G99" s="159"/>
      <c r="H99" s="159"/>
      <c r="I99" s="159"/>
      <c r="J99" s="159"/>
    </row>
    <row r="100" spans="2:10" ht="14.25" customHeight="1">
      <c r="B100" s="159" t="s">
        <v>78</v>
      </c>
      <c r="C100" s="159"/>
      <c r="D100" s="159"/>
      <c r="E100" s="159"/>
      <c r="F100" s="159"/>
      <c r="G100" s="159"/>
      <c r="H100" s="159"/>
      <c r="I100" s="159"/>
      <c r="J100" s="159"/>
    </row>
    <row r="101" spans="2:10" ht="18.75" customHeight="1">
      <c r="B101" s="171"/>
      <c r="C101" s="171"/>
      <c r="D101" s="171"/>
      <c r="E101" s="171"/>
      <c r="F101" s="171"/>
      <c r="G101" s="171"/>
      <c r="H101" s="171"/>
      <c r="I101" s="171"/>
    </row>
  </sheetData>
  <mergeCells count="133">
    <mergeCell ref="B52:E52"/>
    <mergeCell ref="F52:J52"/>
    <mergeCell ref="B53:E53"/>
    <mergeCell ref="F53:J53"/>
    <mergeCell ref="B101:I101"/>
    <mergeCell ref="B92:D92"/>
    <mergeCell ref="B82:D82"/>
    <mergeCell ref="B93:J93"/>
    <mergeCell ref="B94:J94"/>
    <mergeCell ref="B95:J95"/>
    <mergeCell ref="B96:J96"/>
    <mergeCell ref="F57:F59"/>
    <mergeCell ref="G57:G59"/>
    <mergeCell ref="H57:H59"/>
    <mergeCell ref="E81:G81"/>
    <mergeCell ref="I60:J60"/>
    <mergeCell ref="I57:J57"/>
    <mergeCell ref="I58:J58"/>
    <mergeCell ref="D57:E59"/>
    <mergeCell ref="H82:I82"/>
    <mergeCell ref="B83:D84"/>
    <mergeCell ref="B74:D74"/>
    <mergeCell ref="B76:D76"/>
    <mergeCell ref="B81:D81"/>
    <mergeCell ref="B75:J75"/>
    <mergeCell ref="E74:J74"/>
    <mergeCell ref="E76:J76"/>
    <mergeCell ref="B77:J77"/>
    <mergeCell ref="B78:J78"/>
    <mergeCell ref="B79:J79"/>
    <mergeCell ref="B80:J80"/>
    <mergeCell ref="B97:J97"/>
    <mergeCell ref="B98:J98"/>
    <mergeCell ref="B99:J99"/>
    <mergeCell ref="B100:J100"/>
    <mergeCell ref="B46:C46"/>
    <mergeCell ref="B38:D38"/>
    <mergeCell ref="B42:B43"/>
    <mergeCell ref="C42:C43"/>
    <mergeCell ref="B56:B59"/>
    <mergeCell ref="C56:C59"/>
    <mergeCell ref="B65:I65"/>
    <mergeCell ref="D66:F66"/>
    <mergeCell ref="G66:H66"/>
    <mergeCell ref="B69:D69"/>
    <mergeCell ref="B70:D70"/>
    <mergeCell ref="B72:D72"/>
    <mergeCell ref="B68:J68"/>
    <mergeCell ref="E69:J69"/>
    <mergeCell ref="E70:J70"/>
    <mergeCell ref="B71:J71"/>
    <mergeCell ref="E72:J72"/>
    <mergeCell ref="B73:J73"/>
    <mergeCell ref="E82:G82"/>
    <mergeCell ref="H81:I81"/>
    <mergeCell ref="I29:J29"/>
    <mergeCell ref="I33:J33"/>
    <mergeCell ref="G25:J25"/>
    <mergeCell ref="B30:J30"/>
    <mergeCell ref="I26:J26"/>
    <mergeCell ref="I27:J27"/>
    <mergeCell ref="B31:B34"/>
    <mergeCell ref="C35:D35"/>
    <mergeCell ref="B29:F29"/>
    <mergeCell ref="B26:F28"/>
    <mergeCell ref="I28:J28"/>
    <mergeCell ref="C60:C64"/>
    <mergeCell ref="D60:E64"/>
    <mergeCell ref="F60:F64"/>
    <mergeCell ref="G60:G64"/>
    <mergeCell ref="H60:H64"/>
    <mergeCell ref="D67:F67"/>
    <mergeCell ref="G67:H67"/>
    <mergeCell ref="C31:D34"/>
    <mergeCell ref="E31:J31"/>
    <mergeCell ref="E32:J32"/>
    <mergeCell ref="B18:J18"/>
    <mergeCell ref="B19:J19"/>
    <mergeCell ref="I20:J20"/>
    <mergeCell ref="B22:J22"/>
    <mergeCell ref="G23:J23"/>
    <mergeCell ref="G24:J24"/>
    <mergeCell ref="B23:F23"/>
    <mergeCell ref="B24:F25"/>
    <mergeCell ref="B20:C20"/>
    <mergeCell ref="D20:E20"/>
    <mergeCell ref="B21:C21"/>
    <mergeCell ref="D21:E21"/>
    <mergeCell ref="I21:J21"/>
    <mergeCell ref="B8:J8"/>
    <mergeCell ref="J9:J12"/>
    <mergeCell ref="A1:J1"/>
    <mergeCell ref="A3:J3"/>
    <mergeCell ref="A5:J5"/>
    <mergeCell ref="A6:J6"/>
    <mergeCell ref="B16:J16"/>
    <mergeCell ref="G17:J17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17:F17"/>
    <mergeCell ref="E38:J38"/>
    <mergeCell ref="B39:J39"/>
    <mergeCell ref="B40:J40"/>
    <mergeCell ref="G33:H33"/>
    <mergeCell ref="E33:F33"/>
    <mergeCell ref="C36:D36"/>
    <mergeCell ref="C37:D37"/>
    <mergeCell ref="B47:C47"/>
    <mergeCell ref="D56:J56"/>
    <mergeCell ref="B41:J41"/>
    <mergeCell ref="D42:J42"/>
    <mergeCell ref="I43:J43"/>
    <mergeCell ref="B45:J45"/>
    <mergeCell ref="I44:J44"/>
    <mergeCell ref="D46:J46"/>
    <mergeCell ref="D47:J47"/>
    <mergeCell ref="B48:J48"/>
    <mergeCell ref="B54:E54"/>
    <mergeCell ref="F54:J54"/>
    <mergeCell ref="B49:E49"/>
    <mergeCell ref="F49:J49"/>
    <mergeCell ref="B50:E51"/>
    <mergeCell ref="F50:I50"/>
    <mergeCell ref="F51:I51"/>
  </mergeCells>
  <hyperlinks>
    <hyperlink ref="H82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2014-12-29T07:26:02Z</dcterms:modified>
</cp:coreProperties>
</file>