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L114" i="1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J112" l="1"/>
  <c r="L112" s="1"/>
  <c r="J113"/>
  <c r="L113" s="1"/>
  <c r="H84"/>
  <c r="K84" s="1"/>
  <c r="H85"/>
  <c r="K85" s="1"/>
  <c r="H86"/>
  <c r="K86" s="1"/>
  <c r="H87"/>
  <c r="K87" s="1"/>
  <c r="H88"/>
  <c r="K88" s="1"/>
  <c r="H89"/>
  <c r="K89" s="1"/>
  <c r="H90"/>
  <c r="K90" s="1"/>
  <c r="H91"/>
  <c r="K91" s="1"/>
  <c r="H92"/>
  <c r="K92" s="1"/>
  <c r="H93"/>
  <c r="K93" s="1"/>
  <c r="H94"/>
  <c r="K94" s="1"/>
  <c r="H95"/>
  <c r="K95" s="1"/>
  <c r="H96"/>
  <c r="K96" s="1"/>
  <c r="H97"/>
  <c r="K97" s="1"/>
  <c r="H98"/>
  <c r="K98" s="1"/>
  <c r="H99"/>
  <c r="K99" s="1"/>
  <c r="H100"/>
  <c r="K100" s="1"/>
  <c r="H101"/>
  <c r="K101" s="1"/>
  <c r="H102"/>
  <c r="K102" s="1"/>
  <c r="H103"/>
  <c r="K103" s="1"/>
  <c r="H104"/>
  <c r="K104" s="1"/>
  <c r="H105"/>
  <c r="K105" s="1"/>
  <c r="H106"/>
  <c r="K106" s="1"/>
  <c r="H107"/>
  <c r="K107" s="1"/>
  <c r="H108"/>
  <c r="K108" s="1"/>
  <c r="H109"/>
  <c r="K109" s="1"/>
  <c r="H110"/>
  <c r="K110" s="1"/>
  <c r="H111"/>
  <c r="K111" s="1"/>
  <c r="H112"/>
  <c r="K112" s="1"/>
  <c r="H113"/>
  <c r="K113" s="1"/>
  <c r="H83"/>
  <c r="K83" s="1"/>
  <c r="J111"/>
  <c r="L111" s="1"/>
  <c r="J109"/>
  <c r="L109" s="1"/>
  <c r="J107"/>
  <c r="L107" s="1"/>
  <c r="J105"/>
  <c r="L105" s="1"/>
  <c r="J103"/>
  <c r="L103" s="1"/>
  <c r="J101"/>
  <c r="L101" s="1"/>
  <c r="J95"/>
  <c r="L95" s="1"/>
  <c r="J99"/>
  <c r="L99" s="1"/>
  <c r="J97"/>
  <c r="L97" s="1"/>
  <c r="J93"/>
  <c r="L93" s="1"/>
  <c r="J91"/>
  <c r="L91" s="1"/>
  <c r="J89"/>
  <c r="L89" s="1"/>
  <c r="J87"/>
  <c r="L87" s="1"/>
  <c r="J85"/>
  <c r="L85" s="1"/>
  <c r="J83"/>
  <c r="L83" s="1"/>
</calcChain>
</file>

<file path=xl/sharedStrings.xml><?xml version="1.0" encoding="utf-8"?>
<sst xmlns="http://schemas.openxmlformats.org/spreadsheetml/2006/main" count="435" uniqueCount="251">
  <si>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</si>
  <si>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</si>
  <si>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</si>
  <si>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</si>
  <si>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</si>
  <si>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</si>
  <si>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</si>
  <si>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</si>
  <si>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</si>
  <si>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</si>
  <si>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</si>
  <si>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</si>
  <si>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</si>
  <si>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</si>
  <si>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</si>
  <si>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</si>
  <si>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</si>
  <si>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</si>
  <si>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</si>
  <si>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</si>
  <si>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</si>
  <si>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</si>
  <si>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</si>
  <si>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</si>
  <si>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</si>
  <si>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</si>
  <si>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</si>
  <si>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</si>
  <si>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</si>
  <si>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</si>
  <si>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</si>
  <si>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</si>
  <si>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</si>
  <si>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</si>
  <si>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</si>
  <si>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</si>
  <si>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</si>
  <si>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</si>
  <si>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</si>
  <si>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</si>
  <si>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</si>
  <si>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</si>
  <si>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</si>
  <si>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</si>
  <si>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</si>
  <si>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</si>
  <si>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</si>
  <si>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</si>
  <si>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</si>
  <si>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Օ1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</si>
  <si>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</si>
  <si>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</si>
  <si>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</si>
  <si>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</si>
  <si>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</si>
  <si>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</si>
  <si>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</si>
  <si>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</si>
  <si>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</si>
  <si>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</si>
  <si>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</si>
  <si>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</si>
  <si>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</si>
  <si>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</si>
  <si>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</si>
  <si>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</si>
  <si>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</si>
  <si>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</si>
  <si>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</si>
  <si>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</si>
  <si>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</si>
  <si>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</si>
  <si>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</si>
  <si>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</si>
  <si>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</si>
  <si>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</si>
  <si>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</si>
  <si>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</si>
  <si>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</si>
  <si>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</si>
  <si>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</si>
  <si>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</si>
  <si>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</si>
  <si>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</si>
  <si>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</si>
  <si>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</si>
  <si>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Ֆինանսա 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Տեխնիկական միջոցներ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Աշխատ անքային ռեսուրսներ</t>
    </r>
  </si>
  <si>
    <t>Առաջարկած գնման առար կայի տեխնի կական հատ կանիշների համապատա սխանությունը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</si>
  <si>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</si>
  <si>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</si>
  <si>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</si>
  <si>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</si>
  <si>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</si>
  <si>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</si>
  <si>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</si>
  <si>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</si>
  <si>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Նարա Եդիգարյան</t>
  </si>
  <si>
    <t>Պատվիրատուն` ՀՀ ԿԱ ոստիկանությունը, որը գտնվում է Նալբանդյան 130 հասցեում, ստորև ներկայացնում է ՀՀ ԿԱ Ո-ՇՀԱՊՁԲ-11/6 ծածկագրով հայտարարված ՇՀ ընթացակարգի արդյունքում կնքված պայմանագրի /երի/ մասին տեղեկատվությունը։</t>
  </si>
  <si>
    <t>-</t>
  </si>
  <si>
    <t>Չափաբաժին 1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</si>
  <si>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</si>
  <si>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</si>
  <si>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</si>
  <si>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</si>
  <si>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</si>
  <si>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</si>
  <si>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</si>
  <si>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</si>
  <si>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20</t>
  </si>
  <si>
    <t>ՇՀ ԸՆԹԱՑԱԿԱՐԳԻ ԾԱԾԿԱԳԻՐԸ՝ ՀՀ ԿԱ Ո-ՇՀԱՊՁԲ-15/9-2015/Բ</t>
  </si>
  <si>
    <t>զգեստապահարաններ</t>
  </si>
  <si>
    <t>փաստաթղթերի պահման պահարան /համակցված պահարան/</t>
  </si>
  <si>
    <t>գրապահարաններ</t>
  </si>
  <si>
    <t>փոքր բազմոցներ /բազմոց/</t>
  </si>
  <si>
    <t>լրագրասեղան</t>
  </si>
  <si>
    <t>աշխատանքային սեղաններ /խորհրդակցության սեղան/</t>
  </si>
  <si>
    <t>սեղան՝ ղեկավարի</t>
  </si>
  <si>
    <t>ամբիոն</t>
  </si>
  <si>
    <t>սեղան՝ հերթապահի</t>
  </si>
  <si>
    <t>դարակներ /զինանոցի ստելաժ/</t>
  </si>
  <si>
    <t>չհրկիզվող արկղեր /զենքի փորձարկման արկղ/</t>
  </si>
  <si>
    <t>ճաշասեղաններ /խոհանոցի կահույք /սեղան 4 աթոռով//</t>
  </si>
  <si>
    <t>թախտեր /տապչան/</t>
  </si>
  <si>
    <t>մակաշերտիչներ, լամինատորներ /պատի պաշտպանիչ շերտ/</t>
  </si>
  <si>
    <t>բազկաթոռ ղեկավարի /ղեկավարի աթոռ/</t>
  </si>
  <si>
    <t>բազկաթոռ ղեկավարի</t>
  </si>
  <si>
    <t>աթոռ աշխատանքային</t>
  </si>
  <si>
    <t>աթոռ կիսափափուկ, կահույքի / փայտյա/</t>
  </si>
  <si>
    <t>սեղան համակարգչի</t>
  </si>
  <si>
    <t>չհրկիզվող պահարան, փաստաթղթերի և այլ արժեքների պահպանման համար</t>
  </si>
  <si>
    <t>արխիվի դարակաշարեր</t>
  </si>
  <si>
    <t>քմ</t>
  </si>
  <si>
    <t>պահարան՝ մետաղյա չհրկիզվող</t>
  </si>
  <si>
    <t>Սեղան, գրասեղան, աշխատանքային, գրասենյակային</t>
  </si>
  <si>
    <t>Գրապահարաններ</t>
  </si>
  <si>
    <t>Փաստաթղթերի պահման պահարաններ</t>
  </si>
  <si>
    <t>Աթոռ աշխատանքային</t>
  </si>
  <si>
    <t>Բազկաթոռ շարժական</t>
  </si>
  <si>
    <t>Բազկաթոռ ղեկավարի</t>
  </si>
  <si>
    <t xml:space="preserve"> Զգեստապահարան</t>
  </si>
  <si>
    <t>Զգեստապահարաններ</t>
  </si>
  <si>
    <t>Ճաշասենյակի կահույք /խոհանոցի կահույք/</t>
  </si>
  <si>
    <t>Ճաշասեղան՝ 4 տեղանի /խոհանոցի սեղան/</t>
  </si>
  <si>
    <t>Փոքր բազմոցներ</t>
  </si>
  <si>
    <t>Բազկաթոռներ</t>
  </si>
  <si>
    <t>Զգեստապահարան լամինատից, եզրաչափերը  560x850x1800 մմ, կախիչը՝ մետաղական ձողով,վերնամասը առանձնացված է 200մմ՝ գլխարկների համար, դռների բռնակները՝ ալյումինե, գույնը՝ շագանակագույն:</t>
  </si>
  <si>
    <t>Պահարան լամինատից՝ մի կողմից կախիչ մետաղական ձողով, վերևի մասը առանձնացված 200մմ գլխարկների համար, մյուս կողմից՝ ներքևից 700մմ բարձրության լամինատե դռնով,վերևից՝ ապակե դռնով չափսերը՝ 900x500x1800մմ գույնը՝ շագանակագույն:</t>
  </si>
  <si>
    <t>Պահարան լամինատից եզրաչափերը՝ 800x500x2300մմ, ներքևից՝ 2 լամինատից դռներով 700մմ բարձրությամբ, վերևից՝ 2 ապակե շրջանակով, դռներով, գույնը՝ վենգե:</t>
  </si>
  <si>
    <t>Գույնը՝ շագանակագույն, լամինատից 800x500x1800մմ եզրաչափերով, երկփեղկանի, ապակեպատ դռներով, եզրերը՝ շրջանակված: Ներքևի մասում երկու դռնակով, միջնամասում՝ առանձնացված դարակով, վերևի մասում առանձնացված երեք դարակաշարով:</t>
  </si>
  <si>
    <t>Բազմոց փափուկ 2100x1000x500 մմ, հիմքը՝ փայտյա սպունգապատված, պաստառապատված է գործվածքով, ձեռքի հենակները՝ փափուկ, գույնը՝ դարչնագույն:</t>
  </si>
  <si>
    <t>Պատրաստված է Վենգե գույնի լամինատից, եզրաչափերը 1000x550x550 մմ, միջնամասը բաժանված է 2 դարակով:</t>
  </si>
  <si>
    <t>Պատրաստված է շագանակագույն լամինատից երեսամասի եզրագծերը՝ 1045 պրոֆիլից, չափսերը՝ 3000x900x750մմ:</t>
  </si>
  <si>
    <t xml:space="preserve">
Գրասեղան 2-ին պահարանի</t>
  </si>
  <si>
    <t xml:space="preserve">Գրասեղան 1-ին պահարանի
</t>
  </si>
  <si>
    <t xml:space="preserve">Պատրաստված է Վենգե գույնի լամինատից, սեղանի երեսամասերը պարփակված են 1045 պրոֆիլով, չափսերը՝ 1900x900x750մմ, սեղանին կից կա կողապահարան, չափսերը՝ 900x450x650մմ, դիմադիր սեղանի չափսերը 600x1000x700մմ և 3 գզրոցով տումբա անիվների վրա,եզրաչափսերը450X650x450մմ:
Կողապահարանի մի կողմից դուռ, միջնամասում առանձնացված է համակարգչի համար, մյուս կողմից բաց դարակներ, գզրոցով 4 արկղ:
</t>
  </si>
  <si>
    <t>Պատրաստված է Վենգե գույնի լամինատից, սեղանի երեսամասերը պարփակված են 1045 պրոֆիլով, չափսերը՝ 1600x800x750մմ, սեղանին կից կա կողապահարան, չափսերը՝ 900x450x650մմ, դիմադիր սեղանի չափսերը 600x1000x700մմ և 3 գզրոցով տումբա անիվների վրա,եզրաչափսերը450X650x450մմ:</t>
  </si>
  <si>
    <t>Շագանակագույն, որակյալ լամինատից, 4 շարժական արկղերով ձախ կողմում, կողքերը՝ շրջանակված, սեղանի եզրաչափսերը՝ 1700x800x750մմ, կցորդ դիմադիր սեղանիկի եզրաչափսերը՝ 1000x600x750մմ, գզրոց 3 դարակներով՝ շարժական անիվների վրա:</t>
  </si>
  <si>
    <t>Պատրաստված է սպիտակ լամինատից, եզրապատված է 1045 պրոֆիլով չափսերը՝ 700x500x1160մմ:</t>
  </si>
  <si>
    <t>Պատրաստված է Վենգե լամինատից, սեղանը անկյունաձև է, մեկ կողմից երկարությունը 3000մմ, մյուս կողմից՝ 2000մմ, աշխատանքային մակերեսի չափսերը՝ 1200x600x5000մմ, ներքևի հատվածին 3 հատ գզրոցով, տումբա չափսերը՝ 450x450x700մմ:</t>
  </si>
  <si>
    <t>Պատրաստված է 4.5մմ մետաղական անկյունակով, 4 դարակով, դարակների երեսամասը պատված է 1.8մմ ԴՍՊ-ով  չափսերը՝ 4000x500x2000մմ:</t>
  </si>
  <si>
    <t>Արկղը պատրաստված է փայտից, ոչ պակաս 40մմ հաստությամբ, եզրագծերը՝ 800x400x500մմ</t>
  </si>
  <si>
    <t>Պատրաստված է լամինատից,լվացարանով, 4քմ սեղանի չափսերը 1200x600x750մմ և պլաստմասից 4 աթոռ:</t>
  </si>
  <si>
    <t>Ծանոթություն` Մերժված հայտեր չկան:</t>
  </si>
  <si>
    <t>Պատրաստված է 32մմ-ոց խողովակով, վերևի ծածկույթը ԴՍՊ-ից, սպունգից և դերմանտինից չափսերը՝ 1900x500x500մմ:</t>
  </si>
  <si>
    <t>Վենգե գույնի լամինատից չափսերը՝  200x2000մմ</t>
  </si>
  <si>
    <t>Շարժական բազկաթոռ 5 անվակների վրա՝ միմյանց կպած 5 թևանի խաչուկով: Խաչուկը և բռնակները մետաղից, կարգավորվող նստոցով: Նստատեղը և թիկնակը փափուկ, սպունգից և արհեստական կաշվից: Նստոցի չափսերը՝ 600x600մմ, թիկնակի բարձրությունը՝ 700մմ</t>
  </si>
  <si>
    <t>Շարժական բազկաթոռ 5 անվակների վրա՝ միմյանց կպած 5 թևանի խաչուկով: Կարկասը` մետաղից՝ պլաստամասե դետալների համադրմամբ, թիկնակի, նստատեղի և հենակների աշխատող մասերը` բնական կաշվի փոխանյութից, իսկ մնացած մասերը` դերմատինից: Բազկաթոռը պտտվող, անիվներով, նստատեղը` բարձրացող-իջնող:</t>
  </si>
  <si>
    <t>Աթոռ գրասենյակային ՝ կարկասը մետաղական, նստատեղերը և հենակը փափուկ:</t>
  </si>
  <si>
    <t>Աշխատանքային փայտե աթոռ, կիսափափուկ՝ փափուկ նստոցով, փայտե թիկնակով, շագանակագույն, միատոն</t>
  </si>
  <si>
    <t>Շագանակագույն, լամինատից, մեկ գզրոցով, 4 շարժական արկղերով ձախ կողմում: Երկարությունը՝ 1200x600մմ: Սեղանածածկի եզրերը համապատասխան գույնի պրոֆիլապատ:</t>
  </si>
  <si>
    <t>Շագանակագույն, լամինատից, երկկողմ դարակներով, բարձրությունը՝ 720-780մմ, եզրաչափսերը՝ 1390x680մմ, ոտքերի համար նախատեսված տարածությունը սահմանափակող տարրերի միջև հեռավորությունը՝ 500մմ ոչ պակաս լայնությամբ և 400մմ ոչ պակաս խորությամբ, դարակների և կիսադարակների խորությունը՝ 65մմ ոչ պակաս, աջ  կողմի դարակաշարերը 3 հատ, իսկ ձախ կողմինը՝ 1 դռնակով, առանձնացված 2 հավասար մասերով:</t>
  </si>
  <si>
    <t>Սեղան լամինատից, շագանակագույն, աջ կողմում 3 դարակներով՝ բարձրությունը 750մմ-ից ոչ պակաս, լայնքը 700մմ-ից ոչ պակաս, երկարությունը՝ 1400մմ-ից ոչ պակաս, ոտքերի համար նախատեսված տարածությունը 660մմ, խորությունը՝ 500մմ: Ձախից՝ հարկաբաժիններ համակարգչի մասերը տեղադրելու համար ( բարձրություն՝ 750մմ, լայնքը՝ 300մմ): Վերևի մասում առանձնացված դարակ, միջնամասում շարժական դարակ ստեղնաշարի համար՝ երկարությունը 650մմ, խորությունը՝ 400մմ:</t>
  </si>
  <si>
    <t>Երկդռնանի մետաղական պահարան 2մմ երկաթյա թիթեղից, (1300x600x450մմ) եզրաչափերով, հարկերից առանձնացված է 2,5-3մմ հաստությամբ պողպատյա թիթեղով: Հարկերը 2 հարթակով, եռամատ փականներով, իրանը՝ 2,5-3մմ հաստությամբ, ոտնակների բարձրությունը՝ 100մմ:</t>
  </si>
  <si>
    <t>Պահարան –դարակաշարը պատրաստվում է երկու հարկաբաժնով: Ներքևի հարկաբաժինը՝ 1500x3000մմ չափսերի, պետք է ունենա 49 հատ քաշովի դարակներ և առաջ քաշված ճակատային մասով երկդռնանի զգեստապահարան, որը կահավորում է համապատասխան աքսեսուարներով: Պահարան –դարակաշարի վերևի՝ 1500x3000մմ չափսերով ճակատային մասում պատրաստվում է հինգ հատ թարեքներ, որոնք փակվում են լամինատե դռներով: Երկու հարկաբաժինները միմյանց և սենյակի պատերին պետք է ամրանան կոշտ հանգույցներով չափսերը՝ 4500x3000x500մմ:</t>
  </si>
  <si>
    <t>Կարկասը պատրաստվում է 40x40մմ մետաղական անկյունակից, դռները և դարակները 18մմ հաստ. լամինատ ԴՍՊ, դռները ամրացվում են փայտե չորսուններին 4,2 չափսի, օգտագործվում է պետլյա, մագնիս և բռնակներ:Դարակաշարերը միմյանցից բաժանվում են մետաղյա զույգ շերտաթիթեղներով: Մետաղական մասը ներկվում է չափսերը՝7300x2400x530մմ:</t>
  </si>
  <si>
    <t>Պահարանը պատրաստվում է 2մմ հաստությամբ պողպատյա թերթից:Պահարանն ունի 2 դուռ, որոնցից մեկի վրա տեղադրվում է ներքին փական, իսկ մյուսի վրա տեղադրվում է  երկու հատ սողնակ: Պահարանն ունի չորս հավասար հարկաբաժին, որոնցից երեքում տեղադրվում է դարսակ 22 տեղանի՝ ատրճանակի և փամփուշտի երկու պահունակի համար նախատեսված: Դարսակի երկու կողքերին և հետևի մասին ամրացվում է լամինատ ԴՍՊ չափսերը՝ 1800x800x400մմ:</t>
  </si>
  <si>
    <t>Պահարանը պատրաստվում է 2մմ հաստությամբ պողպատյա թերթից:Պահարանն ունի 2 դուռ, որոնցից մեկի վրա տեղադրվում է ներքին փական, իսկ մյուսի վրա տեղադրվում է  երկու հատ սողնակ: Պահարանը կահավորված է 20մմ հաստությամբ ֆաներայից պատրաստված հենադիրով՝ ինքնաձիգի համար նախատեսված: Պահարանն ունի նաև դարսակ ինքնաձիգի պահունակների և հակագազի համար չափսերը՝  1800x800x400:</t>
  </si>
  <si>
    <t>Պահարանը պատրաստվում է 2մմ հաստությամբ պողպատյա թերթից: Պահարանն ունի 2 դուռ, որոնցից մեկի վրա տեղադրվում է ներքին փական, իսկ մյուսի վրա տեղադրվում է  երկու հատ սողնակ: Պահարանն ունի երկու հարկաբաժնով առանձնացված դարսակներ կահավորված 30մմ հաստությամբ փայտից պատրաստված հենադիրով՝ ինքնաձիգի համար նախատեսված, ինչպես նաև ինքնաձիգի պահունակների և այլ հատուկ միջոցների համար չափսերը՝ 2000x1000x400:</t>
  </si>
  <si>
    <t>Պահարանը պատրաստվում է 2մմ հաստությամբ պողպատյա  թերթից: Պահարանն ունի 2 դուռ, որոնցից մեկի վրա տեղադրվում է ներքին փական, իսկ մյուսի վրա տեղադրվում է 2 հատ սողնակ: Պահարանը կահավորված է 30մմ հաստությամբ փայտից պատրաստված հենադիրով՝ ինքնաձիգի համար նախատեսված: Պահարանն ունի նաև դարսակ ինքնաձիգի պահունակների և այլ հատուկ միջոցների համար չափսերը՝ 2000x1000x400մմ:</t>
  </si>
  <si>
    <t>Սեղան լամինատապատ, մուգ գույնի, կողմերում` դարակներով` հոլովակների վրա, ձախից` հարկաբաժիններ համակարգչի մասերը տեղադրելու համար</t>
  </si>
  <si>
    <t xml:space="preserve">Պատրաստված լինի բարձրորակ լամինատից,մուգ գույնի,
պրոֆիլներով  և  համապատասխան  աքսեսուարներով , 180 x130 x 35 (սմ) ներքևից երեք դուռ` h-50 սմ, երկու հարկաբաժին վերևի մասը 4 հարկաբաժին, յուրաքանչյուրը` h= 32 սմ, բաժանված երկու հավասար մասերի, առանց դռների:
"
</t>
  </si>
  <si>
    <t xml:space="preserve">"Պատրաստված լինի բարձրորակ լամինատից,մուգ գույնի,
պրոֆիլներով  և  համապատասխան  աքսեսուարներով, 75 x60 x 40 (սմ)  երկու հարկաբաժին h-35 սմ, առանց դռների:
"
</t>
  </si>
  <si>
    <t>Աթոռ փայտե, պաստառված, նստոցի բարձրությունը` (480-450 մմ), խորությունը` 450 մմ, նստոցի լայնքը լայն մասում` 360 մմ-ից ոչ պակաս, թիկնակի կորության շառավիղը` 450 մմ-ից ոչ պակաս (320 մմ-ից ավելի բարձրության թիկնակի դեպքում) և 250 մմ (մինչև 320 մմ թիկնակի բարձրության դեպքում):</t>
  </si>
  <si>
    <t>Շարժական բազկաթոռ հինգ անվակների վրա` միմիանց կապակցված հինգ թևանի խաչուկով: Խաչուկը և բռնակները մետաղից, երեսապատումը` պլաստմասե կամ փայտե, կարգավորվող նստոցով: Նստատեղը և թիկնակը` փափուկ` 50 մմ-ից ոչ պակաս սպունգի հաստությամբ, պաստառապատված սև բարձրորակ արհեստական կամ բնական կաշվով: Նստոցի չափերը (60x60) սմ-ից ոչ պակաս, թիկնակի բարձրությունը 75 սմ-ից ոչ պակաս, ընդհանուր բարձրությունը` կարգավորվող</t>
  </si>
  <si>
    <t>Կարկասը և ոտքերը մետաղից՝ պլաստամասե դետալների համադրմամբ,  հենակները` պլաստմասից: Թիկնակում և նստատեղում նախատեսվում է սպունգ, որը երեսապատվում է ամուր միատոն կտորով` մոխրագույն կամ սև գույնի: Բազկաթոռը պտտվող, անիվներով: Նստատեղը` բարձրանող-իջնող, նստատեղի լայնությունը` ոչ պակաս 42 սմ-ից:</t>
  </si>
  <si>
    <t>Շարժական աշխատանքային բազկաթոռ: Կարկասը` մետաղից՝ պլաստամասե դետալների համադրմամբ, թիկնակի, նստատեղի և հենակների աշխատող մասերը` բնական կաշվի փոխանյութից, իսկ մնացած մասերը` դերմատինից: Բազկաթոռը պտտվող, անիվներով, նստատեղը` բարձրացող</t>
  </si>
  <si>
    <t xml:space="preserve">"Պատրաստված լինի բարձրորակ լամինատից,մուգ գույնի,
պրոֆիլներով , երեք դռնանի, մեկ կողմը դարակներով և  համապատասխան  աքսեսուարներով  -  190 x 140 x 60 (սմ) :
"
</t>
  </si>
  <si>
    <t>Շագանակագույն, լամինատից, մեկ գզրոցով, չորս շարժական արկղերով ձախ կողմում: Երկարությունը՝ 1200x680մմ: Սեղանածածկի եզրերը համապատասխան գույնի պրոֆիլապատ:</t>
  </si>
  <si>
    <t>Շագանակագույն, լամինատից, երկկողմ դարակներով, բարձրությունը` 720-780 մմ, եզրաչափերը՝ 1390x680 մմ, ոտքերի համար նախատեսված տարածությունը սահմանափակող տարրերի միջև հեռավորությունը` 500 մմ ոչ պակաս լայնությամբ և 400 մմ ոչ պակաս խորությամբ, դարակների և կիսադարակների խորությունը` 65 մմ ոչ պակաս, աջ կողմի դարակաշարերը երեք հատ, իսկ ձախ կողմինը` մեկ դռնակով, առանձնացված երկու հավասար մասերով:</t>
  </si>
  <si>
    <t>Շագանակագույն, լամինատից, 800x500x1800 սմ եզրաչափսերով, երկփեղկանի, ապակեպատ դռներով, եզրերը շրջանակված: Ներքևի   մասում  երկու դռնակով, միջնամասում  առանձնացված դարակով, վերևի մասում առանձնացված երեք դարակաշարով:</t>
  </si>
  <si>
    <t>Աշխատանքային փայտե աթոռ, կիսափափուկ՝ փափուկ նստոցով, փայտե թիկնակով, շագանակագույն, միատոն:</t>
  </si>
  <si>
    <t>Զգեստապահարան լամինատից, եզրաչափերը (560x950x1800) մմ, կախիչը` մետաղական ձողով, վերնամասը առանձնացված է 200 մմ` գլխարկների համար, գույնը` շագանակագույն, դռների բռնակները` ալյումինե, աջ դռան ներսի կողմից ամրացված հայելիով` 300x400 մմ:</t>
  </si>
  <si>
    <t>Խոհանոցի կահույք /լվացարանով/ 5.5քմ բաց մոխրագույն լամինատից</t>
  </si>
  <si>
    <t>Նիկելապատ երկաթից ոտքերով, երեսամասը՝ բաց մոխրագույն լամինատից չափսերը՝ 1100x600մմ</t>
  </si>
  <si>
    <t>Բազմոց փափուկ երկարությունը՝ 2100 մմ, հենակի բարձր.՝ 1000մմ, նստատեղի բարձր.՝ 500մմ: Հիմքը՝ փայտյա, սպունգապատված, պաստառապատված գործվածքով, ձեռքի հենակները՝ փափուկ, գույնը շագանակագույն:</t>
  </si>
  <si>
    <t>1 տեղանոց, հենքը՝ մետաղից կամ փայտից, սպունգապատ, պաստառը՝ կտորից, գույնը շագանակագույն:</t>
  </si>
  <si>
    <t>Օ6</t>
  </si>
  <si>
    <t>Օ8</t>
  </si>
  <si>
    <t>Օ5</t>
  </si>
  <si>
    <t>այո (չափաբաժին 1-39)</t>
  </si>
  <si>
    <t>այո(չափաբաժին 40-44)</t>
  </si>
  <si>
    <t>այո(չափաբաժին 45-49)</t>
  </si>
  <si>
    <t>Ծանոթություն` Եթե գնման ընթացակարգում կիրառվել են Գնումների ոլորտը կարգավորող օրենսդրությամբ նախատեսված բանակցություններ գների նվազեցման նպատակով: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</si>
  <si>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</si>
  <si>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</si>
  <si>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</si>
  <si>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</si>
  <si>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</si>
  <si>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</si>
  <si>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</si>
  <si>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</si>
  <si>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</si>
  <si>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</si>
  <si>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33</t>
  </si>
  <si>
    <t>Չափաբաժին 34</t>
  </si>
  <si>
    <t>Չափաբաժին 35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</si>
  <si>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</si>
  <si>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</si>
  <si>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</si>
  <si>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</si>
  <si>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</si>
  <si>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</si>
  <si>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</si>
  <si>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</si>
  <si>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</si>
  <si>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49</t>
  </si>
  <si>
    <t xml:space="preserve">«Ա. Վարոսյան և ընկերներ» ՍՊԸ </t>
  </si>
  <si>
    <t>Չափաբաժին 31</t>
  </si>
  <si>
    <t>Չափաբաժին 32</t>
  </si>
  <si>
    <t xml:space="preserve">«Էմ Դի Էյջ» ՍՊԸ </t>
  </si>
  <si>
    <t>08.06.2015թ.</t>
  </si>
  <si>
    <t>26.06.2015թ.</t>
  </si>
  <si>
    <t>29.06.2015թ.</t>
  </si>
  <si>
    <t>«Ա. Վարոսյան և ընկերներ» ՍՊԸ</t>
  </si>
  <si>
    <t xml:space="preserve">ք. Գյումրի, Ս. Մուսայելյան 167 </t>
  </si>
  <si>
    <t xml:space="preserve">«Առեկսիմբանկ-Գազպրոմբանկի խումբ» ՓԲԸ Գյումրու մ/ճ
Հ/Հ 2380018005030100
</t>
  </si>
  <si>
    <t>ՀՎՀՀ 05500137</t>
  </si>
  <si>
    <t>1-13, 15-17,20-24, 32-35, 39-47, 49</t>
  </si>
  <si>
    <t>52 975 200</t>
  </si>
  <si>
    <t>ՀՀ ԿԱ Ո-ՇՀԱՊՁԲ-15/9-2015/Բ-1</t>
  </si>
  <si>
    <t>ՀՀ ԿԱ Ո-ՇՀԱՊՁԲ-15/9-2015/Բ-2</t>
  </si>
  <si>
    <t>«Էմ Դի Էյջ » ՍՊԸ</t>
  </si>
  <si>
    <t>ք. Երևան, Արտաշիսյան 2-րդ նրբ. 5 տուն</t>
  </si>
  <si>
    <t xml:space="preserve">«Հայէկոնոմբանկ» ՓԲԸ Շենգավիթի մ/ճ
Հ/Հ 163018011367
</t>
  </si>
  <si>
    <t>ՀՎՀՀ 02250199</t>
  </si>
  <si>
    <t>mdh-spy@mail.ru</t>
  </si>
  <si>
    <t>14, 25-31</t>
  </si>
  <si>
    <t>10 699 700</t>
  </si>
  <si>
    <t>Չափաբաժիններ 18,19,36,37,38,48 չեն կայացել գնային առաջարկների բացակայության պատճառով</t>
  </si>
  <si>
    <t>17.06.2015թ.</t>
  </si>
  <si>
    <t>27.05.2015թ.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</si>
</sst>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rgb="FF000000"/>
      <name val="Sylfaen"/>
      <family val="1"/>
      <charset val="204"/>
    </font>
    <font>
      <sz val="8"/>
      <color theme="1"/>
      <name val="Sylfaen"/>
      <family val="1"/>
      <charset val="204"/>
    </font>
    <font>
      <b/>
      <sz val="8"/>
      <color theme="1"/>
      <name val="GHEA Grapalat"/>
      <family val="3"/>
    </font>
    <font>
      <b/>
      <i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sz val="8"/>
      <color theme="1"/>
      <name val="Arial Unicode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/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17" fontId="5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5" fillId="0" borderId="0" xfId="0" applyFont="1" applyAlignment="1">
      <alignment vertical="center" wrapText="1"/>
    </xf>
    <xf numFmtId="0" fontId="19" fillId="0" borderId="1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2" fillId="0" borderId="10" xfId="0" applyFont="1" applyBorder="1" applyAlignment="1">
      <alignment horizontal="center" vertical="center" textRotation="90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1" fontId="18" fillId="0" borderId="1" xfId="0" applyNumberFormat="1" applyFont="1" applyBorder="1" applyAlignment="1">
      <alignment vertical="top"/>
    </xf>
    <xf numFmtId="1" fontId="18" fillId="0" borderId="1" xfId="0" applyNumberFormat="1" applyFont="1" applyBorder="1" applyAlignment="1">
      <alignment vertical="top" wrapText="1"/>
    </xf>
    <xf numFmtId="0" fontId="7" fillId="0" borderId="1" xfId="1" applyBorder="1" applyAlignment="1" applyProtection="1">
      <alignment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wrapText="1"/>
    </xf>
    <xf numFmtId="0" fontId="17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" fillId="2" borderId="4" xfId="0" applyFont="1" applyFill="1" applyBorder="1" applyAlignment="1">
      <alignment horizontal="center" wrapText="1"/>
    </xf>
    <xf numFmtId="0" fontId="12" fillId="0" borderId="10" xfId="0" applyFont="1" applyBorder="1" applyAlignment="1">
      <alignment horizontal="center" vertical="top" wrapText="1"/>
    </xf>
    <xf numFmtId="0" fontId="18" fillId="0" borderId="14" xfId="0" applyFont="1" applyBorder="1" applyAlignment="1">
      <alignment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45</xdr:row>
      <xdr:rowOff>209550</xdr:rowOff>
    </xdr:from>
    <xdr:to>
      <xdr:col>4</xdr:col>
      <xdr:colOff>38100</xdr:colOff>
      <xdr:row>45</xdr:row>
      <xdr:rowOff>209550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61950" y="18602325"/>
          <a:ext cx="2038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ù. 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³Ý, ÎáÙÇï³ëÇ åáÕ. 54µ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³ÝÇ ÃÇí 3 ·³ÝÓ³å»ï³ñ³Ý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Times Armenian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0</xdr:colOff>
      <xdr:row>45</xdr:row>
      <xdr:rowOff>209550</xdr:rowOff>
    </xdr:from>
    <xdr:to>
      <xdr:col>4</xdr:col>
      <xdr:colOff>38100</xdr:colOff>
      <xdr:row>45</xdr:row>
      <xdr:rowOff>209550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8602325"/>
          <a:ext cx="2038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ù. 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³Ý, ÎáÙÇï³ëÇ åáÕ. 54µ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³ÝÇ ÃÇí 3 ·³ÝÓ³å»ï³ñ³Ý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Times Armenian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0</xdr:colOff>
      <xdr:row>45</xdr:row>
      <xdr:rowOff>209550</xdr:rowOff>
    </xdr:from>
    <xdr:to>
      <xdr:col>4</xdr:col>
      <xdr:colOff>38100</xdr:colOff>
      <xdr:row>45</xdr:row>
      <xdr:rowOff>209550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8602325"/>
          <a:ext cx="2038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ù. 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³Ý, ÎáÙÇï³ëÇ åáÕ. 54µ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³ÝÇ ÃÇí 3 ·³ÝÓ³å»ï³ñ³Ý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Times Armenian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0</xdr:colOff>
      <xdr:row>45</xdr:row>
      <xdr:rowOff>209550</xdr:rowOff>
    </xdr:from>
    <xdr:to>
      <xdr:col>4</xdr:col>
      <xdr:colOff>38100</xdr:colOff>
      <xdr:row>45</xdr:row>
      <xdr:rowOff>209550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61950" y="18602325"/>
          <a:ext cx="2038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ù. 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³Ý, ÎáÙÇï³ëÇ åáÕ. 54µ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³ÝÇ ÃÇí 3 ·³ÝÓ³å»ï³ñ³Ý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Times Armenian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h-spy@mail.ru" TargetMode="External"/><Relationship Id="rId1" Type="http://schemas.openxmlformats.org/officeDocument/2006/relationships/hyperlink" Target="mailto:police-gnumner@rambler.ru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5"/>
  <sheetViews>
    <sheetView tabSelected="1" topLeftCell="A60" zoomScale="114" zoomScaleNormal="114" workbookViewId="0">
      <selection activeCell="H71" sqref="H71:L71"/>
    </sheetView>
  </sheetViews>
  <sheetFormatPr defaultRowHeight="26.25" customHeight="1"/>
  <cols>
    <col min="1" max="1" width="0.7109375" style="37" customWidth="1"/>
    <col min="2" max="2" width="4.7109375" style="37" customWidth="1"/>
    <col min="3" max="3" width="18.28515625" style="37" customWidth="1"/>
    <col min="4" max="4" width="11.7109375" style="37" customWidth="1"/>
    <col min="5" max="5" width="10.28515625" style="37" customWidth="1"/>
    <col min="6" max="6" width="9.140625" style="56" customWidth="1"/>
    <col min="7" max="7" width="9.140625" style="56" hidden="1" customWidth="1"/>
    <col min="8" max="8" width="9.140625" style="56" customWidth="1"/>
    <col min="9" max="9" width="9.140625" style="56" hidden="1" customWidth="1"/>
    <col min="10" max="10" width="9" style="37" customWidth="1"/>
    <col min="11" max="12" width="31.7109375" style="37" customWidth="1"/>
    <col min="13" max="16384" width="9.140625" style="37"/>
  </cols>
  <sheetData>
    <row r="1" spans="1:12" ht="26.25" customHeight="1">
      <c r="A1" s="145" t="s">
        <v>10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26.25" customHeight="1">
      <c r="A2" s="38"/>
      <c r="B2" s="38"/>
      <c r="C2" s="38"/>
      <c r="D2" s="38"/>
      <c r="E2" s="38"/>
      <c r="F2" s="39"/>
      <c r="G2" s="39"/>
      <c r="H2" s="39"/>
      <c r="I2" s="39"/>
      <c r="J2" s="38"/>
      <c r="K2" s="38"/>
    </row>
    <row r="3" spans="1:12" ht="26.25" customHeight="1">
      <c r="A3" s="145" t="s">
        <v>11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2" ht="26.25" customHeight="1">
      <c r="A4" s="40"/>
      <c r="B4" s="40"/>
      <c r="C4" s="40"/>
      <c r="D4" s="40"/>
      <c r="E4" s="40"/>
      <c r="F4" s="41"/>
      <c r="G4" s="41"/>
      <c r="H4" s="41"/>
      <c r="I4" s="41"/>
      <c r="J4" s="40"/>
      <c r="K4" s="40"/>
    </row>
    <row r="5" spans="1:12" ht="26.25" customHeight="1">
      <c r="A5" s="146" t="s">
        <v>109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</row>
    <row r="6" spans="1:12" ht="26.25" customHeight="1">
      <c r="A6" s="147" t="s">
        <v>97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ht="26.25" customHeight="1">
      <c r="A7" s="59"/>
      <c r="B7" s="151" t="s">
        <v>1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</row>
    <row r="8" spans="1:12" ht="26.25" customHeight="1">
      <c r="A8" s="59"/>
      <c r="B8" s="156" t="s">
        <v>2</v>
      </c>
      <c r="C8" s="156" t="s">
        <v>3</v>
      </c>
      <c r="D8" s="156" t="s">
        <v>4</v>
      </c>
      <c r="E8" s="151" t="s">
        <v>5</v>
      </c>
      <c r="F8" s="152"/>
      <c r="G8" s="60"/>
      <c r="H8" s="151" t="s">
        <v>6</v>
      </c>
      <c r="I8" s="153"/>
      <c r="J8" s="152"/>
      <c r="K8" s="149" t="s">
        <v>7</v>
      </c>
      <c r="L8" s="156" t="s">
        <v>77</v>
      </c>
    </row>
    <row r="9" spans="1:12" ht="26.25" customHeight="1">
      <c r="A9" s="59"/>
      <c r="B9" s="157"/>
      <c r="C9" s="157"/>
      <c r="D9" s="157"/>
      <c r="E9" s="156" t="s">
        <v>76</v>
      </c>
      <c r="F9" s="154" t="s">
        <v>0</v>
      </c>
      <c r="G9" s="61"/>
      <c r="H9" s="151" t="s">
        <v>8</v>
      </c>
      <c r="I9" s="153"/>
      <c r="J9" s="152"/>
      <c r="K9" s="150"/>
      <c r="L9" s="157"/>
    </row>
    <row r="10" spans="1:12" ht="26.25" customHeight="1">
      <c r="A10" s="59"/>
      <c r="B10" s="157"/>
      <c r="C10" s="157"/>
      <c r="D10" s="157"/>
      <c r="E10" s="157"/>
      <c r="F10" s="155"/>
      <c r="G10" s="62"/>
      <c r="H10" s="154" t="s">
        <v>76</v>
      </c>
      <c r="I10" s="63"/>
      <c r="J10" s="156" t="s">
        <v>0</v>
      </c>
      <c r="K10" s="150"/>
      <c r="L10" s="157"/>
    </row>
    <row r="11" spans="1:12" ht="26.25" customHeight="1">
      <c r="A11" s="59"/>
      <c r="B11" s="157"/>
      <c r="C11" s="157"/>
      <c r="D11" s="157"/>
      <c r="E11" s="157"/>
      <c r="F11" s="155"/>
      <c r="G11" s="62"/>
      <c r="H11" s="155"/>
      <c r="I11" s="62"/>
      <c r="J11" s="157"/>
      <c r="K11" s="150"/>
      <c r="L11" s="157"/>
    </row>
    <row r="12" spans="1:12" ht="60.75" customHeight="1">
      <c r="A12" s="59"/>
      <c r="B12" s="64">
        <v>1</v>
      </c>
      <c r="C12" s="15" t="s">
        <v>110</v>
      </c>
      <c r="D12" s="36" t="s">
        <v>9</v>
      </c>
      <c r="E12" s="64">
        <v>118</v>
      </c>
      <c r="F12" s="64">
        <v>118</v>
      </c>
      <c r="G12" s="65"/>
      <c r="H12" s="66">
        <v>7434000</v>
      </c>
      <c r="I12" s="65"/>
      <c r="J12" s="66">
        <v>7434000</v>
      </c>
      <c r="K12" s="58" t="s">
        <v>145</v>
      </c>
      <c r="L12" s="58" t="s">
        <v>145</v>
      </c>
    </row>
    <row r="13" spans="1:12" ht="66.75" customHeight="1">
      <c r="A13" s="59"/>
      <c r="B13" s="64">
        <v>2</v>
      </c>
      <c r="C13" s="15" t="s">
        <v>111</v>
      </c>
      <c r="D13" s="36" t="s">
        <v>9</v>
      </c>
      <c r="E13" s="64">
        <v>15</v>
      </c>
      <c r="F13" s="64">
        <v>15</v>
      </c>
      <c r="G13" s="65"/>
      <c r="H13" s="66">
        <v>1260000</v>
      </c>
      <c r="I13" s="65"/>
      <c r="J13" s="66">
        <v>1260000</v>
      </c>
      <c r="K13" s="58" t="s">
        <v>146</v>
      </c>
      <c r="L13" s="58" t="s">
        <v>146</v>
      </c>
    </row>
    <row r="14" spans="1:12" ht="46.5" customHeight="1">
      <c r="A14" s="59"/>
      <c r="B14" s="64">
        <v>3</v>
      </c>
      <c r="C14" s="15" t="s">
        <v>112</v>
      </c>
      <c r="D14" s="36" t="s">
        <v>9</v>
      </c>
      <c r="E14" s="64">
        <v>8</v>
      </c>
      <c r="F14" s="64">
        <v>8</v>
      </c>
      <c r="G14" s="65"/>
      <c r="H14" s="66">
        <v>768000</v>
      </c>
      <c r="I14" s="65"/>
      <c r="J14" s="66">
        <v>768000</v>
      </c>
      <c r="K14" s="58" t="s">
        <v>147</v>
      </c>
      <c r="L14" s="58" t="s">
        <v>147</v>
      </c>
    </row>
    <row r="15" spans="1:12" ht="66.75" customHeight="1">
      <c r="A15" s="59"/>
      <c r="B15" s="64">
        <v>4</v>
      </c>
      <c r="C15" s="15" t="s">
        <v>112</v>
      </c>
      <c r="D15" s="36" t="s">
        <v>9</v>
      </c>
      <c r="E15" s="64">
        <v>52</v>
      </c>
      <c r="F15" s="64">
        <v>52</v>
      </c>
      <c r="G15" s="65"/>
      <c r="H15" s="66">
        <v>2964000</v>
      </c>
      <c r="I15" s="65"/>
      <c r="J15" s="66">
        <v>2964000</v>
      </c>
      <c r="K15" s="58" t="s">
        <v>148</v>
      </c>
      <c r="L15" s="58" t="s">
        <v>148</v>
      </c>
    </row>
    <row r="16" spans="1:12" ht="49.5" customHeight="1">
      <c r="A16" s="59"/>
      <c r="B16" s="64">
        <v>5</v>
      </c>
      <c r="C16" s="15" t="s">
        <v>113</v>
      </c>
      <c r="D16" s="36" t="s">
        <v>9</v>
      </c>
      <c r="E16" s="64">
        <v>1</v>
      </c>
      <c r="F16" s="64">
        <v>1</v>
      </c>
      <c r="G16" s="65"/>
      <c r="H16" s="66">
        <v>144000</v>
      </c>
      <c r="I16" s="65"/>
      <c r="J16" s="66">
        <v>144000</v>
      </c>
      <c r="K16" s="58" t="s">
        <v>149</v>
      </c>
      <c r="L16" s="58" t="s">
        <v>149</v>
      </c>
    </row>
    <row r="17" spans="1:12" ht="33" customHeight="1">
      <c r="A17" s="59"/>
      <c r="B17" s="64">
        <v>6</v>
      </c>
      <c r="C17" s="15" t="s">
        <v>114</v>
      </c>
      <c r="D17" s="36" t="s">
        <v>9</v>
      </c>
      <c r="E17" s="64">
        <v>2</v>
      </c>
      <c r="F17" s="64">
        <v>2</v>
      </c>
      <c r="G17" s="65"/>
      <c r="H17" s="66">
        <v>80000</v>
      </c>
      <c r="I17" s="65"/>
      <c r="J17" s="66">
        <v>80000</v>
      </c>
      <c r="K17" s="58" t="s">
        <v>150</v>
      </c>
      <c r="L17" s="58" t="s">
        <v>150</v>
      </c>
    </row>
    <row r="18" spans="1:12" ht="37.5" customHeight="1">
      <c r="A18" s="59"/>
      <c r="B18" s="64">
        <v>7</v>
      </c>
      <c r="C18" s="15" t="s">
        <v>115</v>
      </c>
      <c r="D18" s="36" t="s">
        <v>9</v>
      </c>
      <c r="E18" s="64">
        <v>1</v>
      </c>
      <c r="F18" s="64">
        <v>1</v>
      </c>
      <c r="G18" s="65"/>
      <c r="H18" s="66">
        <v>108000</v>
      </c>
      <c r="I18" s="65"/>
      <c r="J18" s="66">
        <v>108000</v>
      </c>
      <c r="K18" s="58" t="s">
        <v>151</v>
      </c>
      <c r="L18" s="58" t="s">
        <v>151</v>
      </c>
    </row>
    <row r="19" spans="1:12" ht="127.5" customHeight="1">
      <c r="A19" s="59"/>
      <c r="B19" s="64">
        <v>8</v>
      </c>
      <c r="C19" s="15" t="s">
        <v>116</v>
      </c>
      <c r="D19" s="36" t="s">
        <v>9</v>
      </c>
      <c r="E19" s="64">
        <v>5</v>
      </c>
      <c r="F19" s="64">
        <v>5</v>
      </c>
      <c r="G19" s="65"/>
      <c r="H19" s="66">
        <v>750000</v>
      </c>
      <c r="I19" s="65"/>
      <c r="J19" s="66">
        <v>750000</v>
      </c>
      <c r="K19" s="58" t="s">
        <v>154</v>
      </c>
      <c r="L19" s="58" t="s">
        <v>154</v>
      </c>
    </row>
    <row r="20" spans="1:12" ht="85.5" customHeight="1">
      <c r="A20" s="59"/>
      <c r="B20" s="64">
        <v>9</v>
      </c>
      <c r="C20" s="15" t="s">
        <v>116</v>
      </c>
      <c r="D20" s="36" t="s">
        <v>9</v>
      </c>
      <c r="E20" s="64">
        <v>1</v>
      </c>
      <c r="F20" s="64">
        <v>1</v>
      </c>
      <c r="G20" s="65"/>
      <c r="H20" s="66">
        <v>130000</v>
      </c>
      <c r="I20" s="65"/>
      <c r="J20" s="66">
        <v>130000</v>
      </c>
      <c r="K20" s="58" t="s">
        <v>155</v>
      </c>
      <c r="L20" s="58" t="s">
        <v>155</v>
      </c>
    </row>
    <row r="21" spans="1:12" ht="70.5" customHeight="1">
      <c r="A21" s="59"/>
      <c r="B21" s="64">
        <v>10</v>
      </c>
      <c r="C21" s="15" t="s">
        <v>116</v>
      </c>
      <c r="D21" s="36" t="s">
        <v>9</v>
      </c>
      <c r="E21" s="64">
        <v>5</v>
      </c>
      <c r="F21" s="64">
        <v>5</v>
      </c>
      <c r="G21" s="65"/>
      <c r="H21" s="66">
        <v>350000</v>
      </c>
      <c r="I21" s="65"/>
      <c r="J21" s="66">
        <v>350000</v>
      </c>
      <c r="K21" s="58" t="s">
        <v>156</v>
      </c>
      <c r="L21" s="58" t="s">
        <v>156</v>
      </c>
    </row>
    <row r="22" spans="1:12" ht="37.5" customHeight="1">
      <c r="A22" s="59"/>
      <c r="B22" s="64">
        <v>11</v>
      </c>
      <c r="C22" s="15" t="s">
        <v>117</v>
      </c>
      <c r="D22" s="36" t="s">
        <v>9</v>
      </c>
      <c r="E22" s="64">
        <v>1</v>
      </c>
      <c r="F22" s="64">
        <v>1</v>
      </c>
      <c r="G22" s="65"/>
      <c r="H22" s="66">
        <v>54000</v>
      </c>
      <c r="I22" s="65"/>
      <c r="J22" s="66">
        <v>54000</v>
      </c>
      <c r="K22" s="58" t="s">
        <v>157</v>
      </c>
      <c r="L22" s="58" t="s">
        <v>157</v>
      </c>
    </row>
    <row r="23" spans="1:12" ht="72" customHeight="1">
      <c r="A23" s="59"/>
      <c r="B23" s="64">
        <v>12</v>
      </c>
      <c r="C23" s="15" t="s">
        <v>118</v>
      </c>
      <c r="D23" s="36" t="s">
        <v>9</v>
      </c>
      <c r="E23" s="64">
        <v>2</v>
      </c>
      <c r="F23" s="64">
        <v>2</v>
      </c>
      <c r="G23" s="65"/>
      <c r="H23" s="66">
        <v>720000</v>
      </c>
      <c r="I23" s="65"/>
      <c r="J23" s="66">
        <v>720000</v>
      </c>
      <c r="K23" s="58" t="s">
        <v>158</v>
      </c>
      <c r="L23" s="58" t="s">
        <v>158</v>
      </c>
    </row>
    <row r="24" spans="1:12" ht="44.25" customHeight="1">
      <c r="A24" s="59"/>
      <c r="B24" s="64">
        <v>13</v>
      </c>
      <c r="C24" s="15" t="s">
        <v>119</v>
      </c>
      <c r="D24" s="36" t="s">
        <v>9</v>
      </c>
      <c r="E24" s="64">
        <v>1</v>
      </c>
      <c r="F24" s="64">
        <v>1</v>
      </c>
      <c r="G24" s="65"/>
      <c r="H24" s="66">
        <v>600000</v>
      </c>
      <c r="I24" s="65"/>
      <c r="J24" s="66">
        <v>600000</v>
      </c>
      <c r="K24" s="58" t="s">
        <v>159</v>
      </c>
      <c r="L24" s="58" t="s">
        <v>159</v>
      </c>
    </row>
    <row r="25" spans="1:12" ht="33.75" customHeight="1">
      <c r="A25" s="59"/>
      <c r="B25" s="64">
        <v>14</v>
      </c>
      <c r="C25" s="15" t="s">
        <v>120</v>
      </c>
      <c r="D25" s="36" t="s">
        <v>9</v>
      </c>
      <c r="E25" s="64">
        <v>1</v>
      </c>
      <c r="F25" s="64">
        <v>1</v>
      </c>
      <c r="G25" s="65"/>
      <c r="H25" s="66">
        <v>54000</v>
      </c>
      <c r="I25" s="65"/>
      <c r="J25" s="66">
        <v>54000</v>
      </c>
      <c r="K25" s="58" t="s">
        <v>160</v>
      </c>
      <c r="L25" s="58" t="s">
        <v>160</v>
      </c>
    </row>
    <row r="26" spans="1:12" ht="35.25" customHeight="1">
      <c r="A26" s="59"/>
      <c r="B26" s="64">
        <v>15</v>
      </c>
      <c r="C26" s="15" t="s">
        <v>121</v>
      </c>
      <c r="D26" s="36" t="s">
        <v>9</v>
      </c>
      <c r="E26" s="64">
        <v>1</v>
      </c>
      <c r="F26" s="64">
        <v>1</v>
      </c>
      <c r="G26" s="65"/>
      <c r="H26" s="66">
        <v>372000</v>
      </c>
      <c r="I26" s="65"/>
      <c r="J26" s="66">
        <v>372000</v>
      </c>
      <c r="K26" s="58" t="s">
        <v>161</v>
      </c>
      <c r="L26" s="58" t="s">
        <v>161</v>
      </c>
    </row>
    <row r="27" spans="1:12" ht="32.25" customHeight="1">
      <c r="A27" s="59"/>
      <c r="B27" s="64">
        <v>16</v>
      </c>
      <c r="C27" s="15" t="s">
        <v>122</v>
      </c>
      <c r="D27" s="36" t="s">
        <v>9</v>
      </c>
      <c r="E27" s="64">
        <v>1</v>
      </c>
      <c r="F27" s="64">
        <v>1</v>
      </c>
      <c r="G27" s="65"/>
      <c r="H27" s="66">
        <v>72000</v>
      </c>
      <c r="I27" s="65"/>
      <c r="J27" s="66">
        <v>72000</v>
      </c>
      <c r="K27" s="58" t="s">
        <v>163</v>
      </c>
      <c r="L27" s="58" t="s">
        <v>163</v>
      </c>
    </row>
    <row r="28" spans="1:12" ht="26.25" customHeight="1">
      <c r="A28" s="59"/>
      <c r="B28" s="64">
        <v>17</v>
      </c>
      <c r="C28" s="15" t="s">
        <v>123</v>
      </c>
      <c r="D28" s="36" t="s">
        <v>131</v>
      </c>
      <c r="E28" s="64">
        <v>200</v>
      </c>
      <c r="F28" s="64">
        <v>200</v>
      </c>
      <c r="G28" s="65"/>
      <c r="H28" s="66">
        <v>840000</v>
      </c>
      <c r="I28" s="65"/>
      <c r="J28" s="66">
        <v>840000</v>
      </c>
      <c r="K28" s="58" t="s">
        <v>164</v>
      </c>
      <c r="L28" s="58" t="s">
        <v>164</v>
      </c>
    </row>
    <row r="29" spans="1:12" ht="74.25" customHeight="1">
      <c r="A29" s="59"/>
      <c r="B29" s="64">
        <v>18</v>
      </c>
      <c r="C29" s="15" t="s">
        <v>124</v>
      </c>
      <c r="D29" s="36" t="s">
        <v>9</v>
      </c>
      <c r="E29" s="64">
        <v>9</v>
      </c>
      <c r="F29" s="64">
        <v>9</v>
      </c>
      <c r="G29" s="65"/>
      <c r="H29" s="66">
        <v>864000</v>
      </c>
      <c r="I29" s="65"/>
      <c r="J29" s="66">
        <v>864000</v>
      </c>
      <c r="K29" s="58" t="s">
        <v>165</v>
      </c>
      <c r="L29" s="58" t="s">
        <v>165</v>
      </c>
    </row>
    <row r="30" spans="1:12" ht="14.25" customHeight="1">
      <c r="A30" s="59"/>
      <c r="B30" s="64">
        <v>19</v>
      </c>
      <c r="C30" s="15" t="s">
        <v>125</v>
      </c>
      <c r="D30" s="36" t="s">
        <v>9</v>
      </c>
      <c r="E30" s="64">
        <v>5</v>
      </c>
      <c r="F30" s="64">
        <v>5</v>
      </c>
      <c r="G30" s="65"/>
      <c r="H30" s="66">
        <v>290000</v>
      </c>
      <c r="I30" s="65"/>
      <c r="J30" s="66">
        <v>290000</v>
      </c>
      <c r="K30" s="58" t="s">
        <v>166</v>
      </c>
      <c r="L30" s="58" t="s">
        <v>166</v>
      </c>
    </row>
    <row r="31" spans="1:12" ht="14.25" customHeight="1">
      <c r="A31" s="59"/>
      <c r="B31" s="64">
        <v>20</v>
      </c>
      <c r="C31" s="15" t="s">
        <v>126</v>
      </c>
      <c r="D31" s="36" t="s">
        <v>9</v>
      </c>
      <c r="E31" s="64">
        <v>30</v>
      </c>
      <c r="F31" s="64">
        <v>30</v>
      </c>
      <c r="G31" s="65"/>
      <c r="H31" s="66">
        <v>690000</v>
      </c>
      <c r="I31" s="65"/>
      <c r="J31" s="66">
        <v>690000</v>
      </c>
      <c r="K31" s="58" t="s">
        <v>167</v>
      </c>
      <c r="L31" s="58" t="s">
        <v>167</v>
      </c>
    </row>
    <row r="32" spans="1:12" ht="38.25" customHeight="1">
      <c r="A32" s="59"/>
      <c r="B32" s="64">
        <v>21</v>
      </c>
      <c r="C32" s="15" t="s">
        <v>127</v>
      </c>
      <c r="D32" s="36" t="s">
        <v>9</v>
      </c>
      <c r="E32" s="64">
        <v>566</v>
      </c>
      <c r="F32" s="64">
        <v>566</v>
      </c>
      <c r="G32" s="65"/>
      <c r="H32" s="66">
        <v>8490000</v>
      </c>
      <c r="I32" s="65"/>
      <c r="J32" s="66">
        <v>8490000</v>
      </c>
      <c r="K32" s="58" t="s">
        <v>168</v>
      </c>
      <c r="L32" s="58" t="s">
        <v>168</v>
      </c>
    </row>
    <row r="33" spans="1:12" ht="60.75" customHeight="1">
      <c r="A33" s="59"/>
      <c r="B33" s="64">
        <v>22</v>
      </c>
      <c r="C33" s="15" t="s">
        <v>153</v>
      </c>
      <c r="D33" s="36" t="s">
        <v>9</v>
      </c>
      <c r="E33" s="64">
        <v>65</v>
      </c>
      <c r="F33" s="64">
        <v>65</v>
      </c>
      <c r="G33" s="65"/>
      <c r="H33" s="66">
        <v>2925000</v>
      </c>
      <c r="I33" s="65"/>
      <c r="J33" s="66">
        <v>2925000</v>
      </c>
      <c r="K33" s="58" t="s">
        <v>169</v>
      </c>
      <c r="L33" s="58" t="s">
        <v>169</v>
      </c>
    </row>
    <row r="34" spans="1:12" ht="131.25" customHeight="1">
      <c r="A34" s="59"/>
      <c r="B34" s="64">
        <v>23</v>
      </c>
      <c r="C34" s="15" t="s">
        <v>152</v>
      </c>
      <c r="D34" s="36" t="s">
        <v>9</v>
      </c>
      <c r="E34" s="64">
        <v>50</v>
      </c>
      <c r="F34" s="64">
        <v>50</v>
      </c>
      <c r="G34" s="65"/>
      <c r="H34" s="66">
        <v>2750000</v>
      </c>
      <c r="I34" s="65"/>
      <c r="J34" s="66">
        <v>2750000</v>
      </c>
      <c r="K34" s="58" t="s">
        <v>170</v>
      </c>
      <c r="L34" s="58" t="s">
        <v>170</v>
      </c>
    </row>
    <row r="35" spans="1:12" ht="129.75" customHeight="1">
      <c r="A35" s="59"/>
      <c r="B35" s="64">
        <v>24</v>
      </c>
      <c r="C35" s="15" t="s">
        <v>128</v>
      </c>
      <c r="D35" s="36" t="s">
        <v>9</v>
      </c>
      <c r="E35" s="64">
        <v>20</v>
      </c>
      <c r="F35" s="64">
        <v>20</v>
      </c>
      <c r="G35" s="65"/>
      <c r="H35" s="66">
        <v>1000000</v>
      </c>
      <c r="I35" s="65"/>
      <c r="J35" s="66">
        <v>1000000</v>
      </c>
      <c r="K35" s="58" t="s">
        <v>171</v>
      </c>
      <c r="L35" s="58" t="s">
        <v>171</v>
      </c>
    </row>
    <row r="36" spans="1:12" ht="79.5" customHeight="1">
      <c r="A36" s="59"/>
      <c r="B36" s="64">
        <v>25</v>
      </c>
      <c r="C36" s="15" t="s">
        <v>129</v>
      </c>
      <c r="D36" s="36" t="s">
        <v>9</v>
      </c>
      <c r="E36" s="64">
        <v>60</v>
      </c>
      <c r="F36" s="64">
        <v>60</v>
      </c>
      <c r="G36" s="65"/>
      <c r="H36" s="66">
        <v>6000000</v>
      </c>
      <c r="I36" s="65"/>
      <c r="J36" s="66">
        <v>6000000</v>
      </c>
      <c r="K36" s="58" t="s">
        <v>172</v>
      </c>
      <c r="L36" s="58" t="s">
        <v>172</v>
      </c>
    </row>
    <row r="37" spans="1:12" ht="159.75" customHeight="1">
      <c r="A37" s="59"/>
      <c r="B37" s="64">
        <v>26</v>
      </c>
      <c r="C37" s="15" t="s">
        <v>130</v>
      </c>
      <c r="D37" s="36" t="s">
        <v>131</v>
      </c>
      <c r="E37" s="64">
        <v>13.5</v>
      </c>
      <c r="F37" s="64">
        <v>13.5</v>
      </c>
      <c r="G37" s="65"/>
      <c r="H37" s="66">
        <v>1296000</v>
      </c>
      <c r="I37" s="65"/>
      <c r="J37" s="66">
        <v>1296000</v>
      </c>
      <c r="K37" s="58" t="s">
        <v>173</v>
      </c>
      <c r="L37" s="58" t="s">
        <v>173</v>
      </c>
    </row>
    <row r="38" spans="1:12" ht="106.5" customHeight="1">
      <c r="A38" s="59"/>
      <c r="B38" s="64">
        <v>27</v>
      </c>
      <c r="C38" s="15" t="s">
        <v>130</v>
      </c>
      <c r="D38" s="36" t="s">
        <v>131</v>
      </c>
      <c r="E38" s="64">
        <v>17.5</v>
      </c>
      <c r="F38" s="64">
        <v>17.5</v>
      </c>
      <c r="G38" s="65"/>
      <c r="H38" s="66">
        <v>1225000</v>
      </c>
      <c r="I38" s="65"/>
      <c r="J38" s="66">
        <v>1225000</v>
      </c>
      <c r="K38" s="58" t="s">
        <v>174</v>
      </c>
      <c r="L38" s="58" t="s">
        <v>174</v>
      </c>
    </row>
    <row r="39" spans="1:12" s="42" customFormat="1" ht="159.75" customHeight="1">
      <c r="A39" s="59"/>
      <c r="B39" s="64">
        <v>28</v>
      </c>
      <c r="C39" s="15" t="s">
        <v>132</v>
      </c>
      <c r="D39" s="36" t="s">
        <v>9</v>
      </c>
      <c r="E39" s="64">
        <v>1</v>
      </c>
      <c r="F39" s="64">
        <v>1</v>
      </c>
      <c r="G39" s="58"/>
      <c r="H39" s="66">
        <v>285000</v>
      </c>
      <c r="I39" s="67"/>
      <c r="J39" s="66">
        <v>285000</v>
      </c>
      <c r="K39" s="15" t="s">
        <v>175</v>
      </c>
      <c r="L39" s="15" t="s">
        <v>175</v>
      </c>
    </row>
    <row r="40" spans="1:12" s="42" customFormat="1" ht="112.5" customHeight="1">
      <c r="A40" s="59"/>
      <c r="B40" s="64">
        <v>29</v>
      </c>
      <c r="C40" s="15" t="s">
        <v>132</v>
      </c>
      <c r="D40" s="36" t="s">
        <v>9</v>
      </c>
      <c r="E40" s="64">
        <v>2</v>
      </c>
      <c r="F40" s="64">
        <v>2</v>
      </c>
      <c r="G40" s="58"/>
      <c r="H40" s="66">
        <v>420000</v>
      </c>
      <c r="I40" s="67"/>
      <c r="J40" s="66">
        <v>420000</v>
      </c>
      <c r="K40" s="9" t="s">
        <v>176</v>
      </c>
      <c r="L40" s="9" t="s">
        <v>176</v>
      </c>
    </row>
    <row r="41" spans="1:12" s="42" customFormat="1" ht="130.5" customHeight="1">
      <c r="A41" s="59"/>
      <c r="B41" s="64">
        <v>30</v>
      </c>
      <c r="C41" s="15" t="s">
        <v>132</v>
      </c>
      <c r="D41" s="36" t="s">
        <v>9</v>
      </c>
      <c r="E41" s="64">
        <v>2</v>
      </c>
      <c r="F41" s="64">
        <v>2</v>
      </c>
      <c r="G41" s="58"/>
      <c r="H41" s="66">
        <v>480000</v>
      </c>
      <c r="I41" s="67"/>
      <c r="J41" s="66">
        <v>480000</v>
      </c>
      <c r="K41" s="9" t="s">
        <v>177</v>
      </c>
      <c r="L41" s="9" t="s">
        <v>177</v>
      </c>
    </row>
    <row r="42" spans="1:12" s="42" customFormat="1" ht="115.5" customHeight="1">
      <c r="A42" s="59"/>
      <c r="B42" s="64">
        <v>31</v>
      </c>
      <c r="C42" s="15" t="s">
        <v>132</v>
      </c>
      <c r="D42" s="36" t="s">
        <v>9</v>
      </c>
      <c r="E42" s="64">
        <v>4</v>
      </c>
      <c r="F42" s="64">
        <v>4</v>
      </c>
      <c r="G42" s="58"/>
      <c r="H42" s="66">
        <v>1040000</v>
      </c>
      <c r="I42" s="67"/>
      <c r="J42" s="66">
        <v>1040000</v>
      </c>
      <c r="K42" s="9" t="s">
        <v>178</v>
      </c>
      <c r="L42" s="9" t="s">
        <v>178</v>
      </c>
    </row>
    <row r="43" spans="1:12" s="42" customFormat="1" ht="43.5" customHeight="1">
      <c r="A43" s="59"/>
      <c r="B43" s="64">
        <v>32</v>
      </c>
      <c r="C43" s="15" t="s">
        <v>133</v>
      </c>
      <c r="D43" s="36" t="s">
        <v>9</v>
      </c>
      <c r="E43" s="64">
        <v>28</v>
      </c>
      <c r="F43" s="64">
        <v>28</v>
      </c>
      <c r="G43" s="58"/>
      <c r="H43" s="66">
        <v>1540000</v>
      </c>
      <c r="I43" s="67"/>
      <c r="J43" s="66">
        <v>1540000</v>
      </c>
      <c r="K43" s="9" t="s">
        <v>179</v>
      </c>
      <c r="L43" s="9" t="s">
        <v>179</v>
      </c>
    </row>
    <row r="44" spans="1:12" s="42" customFormat="1" ht="93" customHeight="1">
      <c r="A44" s="59"/>
      <c r="B44" s="64">
        <v>33</v>
      </c>
      <c r="C44" s="15" t="s">
        <v>134</v>
      </c>
      <c r="D44" s="36" t="s">
        <v>9</v>
      </c>
      <c r="E44" s="64">
        <v>15</v>
      </c>
      <c r="F44" s="64">
        <v>15</v>
      </c>
      <c r="G44" s="58"/>
      <c r="H44" s="66">
        <v>945000</v>
      </c>
      <c r="I44" s="67"/>
      <c r="J44" s="66">
        <v>945000</v>
      </c>
      <c r="K44" s="9" t="s">
        <v>180</v>
      </c>
      <c r="L44" s="9" t="s">
        <v>180</v>
      </c>
    </row>
    <row r="45" spans="1:12" s="42" customFormat="1" ht="59.25" customHeight="1">
      <c r="A45" s="59"/>
      <c r="B45" s="64">
        <v>34</v>
      </c>
      <c r="C45" s="15" t="s">
        <v>135</v>
      </c>
      <c r="D45" s="36" t="s">
        <v>9</v>
      </c>
      <c r="E45" s="64">
        <v>35</v>
      </c>
      <c r="F45" s="64">
        <v>35</v>
      </c>
      <c r="G45" s="58"/>
      <c r="H45" s="66">
        <v>1207500</v>
      </c>
      <c r="I45" s="67"/>
      <c r="J45" s="66">
        <v>1207500</v>
      </c>
      <c r="K45" s="9" t="s">
        <v>181</v>
      </c>
      <c r="L45" s="9" t="s">
        <v>181</v>
      </c>
    </row>
    <row r="46" spans="1:12" s="42" customFormat="1" ht="89.25" customHeight="1">
      <c r="A46" s="59"/>
      <c r="B46" s="64">
        <v>35</v>
      </c>
      <c r="C46" s="15" t="s">
        <v>136</v>
      </c>
      <c r="D46" s="36" t="s">
        <v>9</v>
      </c>
      <c r="E46" s="64">
        <v>76</v>
      </c>
      <c r="F46" s="64">
        <v>76</v>
      </c>
      <c r="G46" s="58"/>
      <c r="H46" s="66">
        <v>1900000</v>
      </c>
      <c r="I46" s="67"/>
      <c r="J46" s="66">
        <v>1900000</v>
      </c>
      <c r="K46" s="9" t="s">
        <v>182</v>
      </c>
      <c r="L46" s="9" t="s">
        <v>182</v>
      </c>
    </row>
    <row r="47" spans="1:12" s="42" customFormat="1" ht="133.5" customHeight="1">
      <c r="A47" s="59"/>
      <c r="B47" s="64">
        <v>36</v>
      </c>
      <c r="C47" s="15" t="s">
        <v>137</v>
      </c>
      <c r="D47" s="36" t="s">
        <v>9</v>
      </c>
      <c r="E47" s="64">
        <v>10</v>
      </c>
      <c r="F47" s="64">
        <v>10</v>
      </c>
      <c r="G47" s="58"/>
      <c r="H47" s="66">
        <v>376000</v>
      </c>
      <c r="I47" s="67"/>
      <c r="J47" s="66">
        <v>376000</v>
      </c>
      <c r="K47" s="9" t="s">
        <v>183</v>
      </c>
      <c r="L47" s="9" t="s">
        <v>183</v>
      </c>
    </row>
    <row r="48" spans="1:12" s="42" customFormat="1" ht="90" customHeight="1">
      <c r="A48" s="59"/>
      <c r="B48" s="64">
        <v>37</v>
      </c>
      <c r="C48" s="15" t="s">
        <v>137</v>
      </c>
      <c r="D48" s="36" t="s">
        <v>9</v>
      </c>
      <c r="E48" s="64">
        <v>40</v>
      </c>
      <c r="F48" s="64">
        <v>40</v>
      </c>
      <c r="G48" s="58"/>
      <c r="H48" s="66">
        <v>1000000</v>
      </c>
      <c r="I48" s="67"/>
      <c r="J48" s="66">
        <v>1000000</v>
      </c>
      <c r="K48" s="9" t="s">
        <v>184</v>
      </c>
      <c r="L48" s="9" t="s">
        <v>184</v>
      </c>
    </row>
    <row r="49" spans="1:12" s="42" customFormat="1" ht="84" customHeight="1">
      <c r="A49" s="59"/>
      <c r="B49" s="64">
        <v>38</v>
      </c>
      <c r="C49" s="15" t="s">
        <v>138</v>
      </c>
      <c r="D49" s="36" t="s">
        <v>9</v>
      </c>
      <c r="E49" s="64">
        <v>12</v>
      </c>
      <c r="F49" s="64">
        <v>12</v>
      </c>
      <c r="G49" s="58"/>
      <c r="H49" s="66">
        <v>654000</v>
      </c>
      <c r="I49" s="67"/>
      <c r="J49" s="66">
        <v>654000</v>
      </c>
      <c r="K49" s="9" t="s">
        <v>185</v>
      </c>
      <c r="L49" s="9" t="s">
        <v>185</v>
      </c>
    </row>
    <row r="50" spans="1:12" s="42" customFormat="1" ht="54.75" customHeight="1">
      <c r="A50" s="59"/>
      <c r="B50" s="64">
        <v>39</v>
      </c>
      <c r="C50" s="15" t="s">
        <v>139</v>
      </c>
      <c r="D50" s="36" t="s">
        <v>9</v>
      </c>
      <c r="E50" s="64">
        <v>2</v>
      </c>
      <c r="F50" s="64">
        <v>2</v>
      </c>
      <c r="G50" s="58"/>
      <c r="H50" s="66">
        <v>109000</v>
      </c>
      <c r="I50" s="67"/>
      <c r="J50" s="66">
        <v>109000</v>
      </c>
      <c r="K50" s="9" t="s">
        <v>186</v>
      </c>
      <c r="L50" s="9" t="s">
        <v>186</v>
      </c>
    </row>
    <row r="51" spans="1:12" s="42" customFormat="1" ht="55.5" customHeight="1">
      <c r="A51" s="59"/>
      <c r="B51" s="64">
        <v>40</v>
      </c>
      <c r="C51" s="15" t="s">
        <v>133</v>
      </c>
      <c r="D51" s="36" t="s">
        <v>9</v>
      </c>
      <c r="E51" s="64">
        <v>40</v>
      </c>
      <c r="F51" s="64">
        <v>40</v>
      </c>
      <c r="G51" s="58"/>
      <c r="H51" s="66">
        <v>1340000</v>
      </c>
      <c r="I51" s="67"/>
      <c r="J51" s="66">
        <v>1340000</v>
      </c>
      <c r="K51" s="9" t="s">
        <v>187</v>
      </c>
      <c r="L51" s="9" t="s">
        <v>187</v>
      </c>
    </row>
    <row r="52" spans="1:12" s="42" customFormat="1" ht="129.75" customHeight="1">
      <c r="A52" s="59"/>
      <c r="B52" s="64">
        <v>41</v>
      </c>
      <c r="C52" s="15" t="s">
        <v>133</v>
      </c>
      <c r="D52" s="36" t="s">
        <v>9</v>
      </c>
      <c r="E52" s="64">
        <v>40</v>
      </c>
      <c r="F52" s="64">
        <v>40</v>
      </c>
      <c r="G52" s="58"/>
      <c r="H52" s="66">
        <v>1720000</v>
      </c>
      <c r="I52" s="67"/>
      <c r="J52" s="66">
        <v>1720000</v>
      </c>
      <c r="K52" s="9" t="s">
        <v>188</v>
      </c>
      <c r="L52" s="9" t="s">
        <v>188</v>
      </c>
    </row>
    <row r="53" spans="1:12" s="42" customFormat="1" ht="69" customHeight="1">
      <c r="A53" s="59"/>
      <c r="B53" s="64">
        <v>42</v>
      </c>
      <c r="C53" s="15" t="s">
        <v>134</v>
      </c>
      <c r="D53" s="36" t="s">
        <v>9</v>
      </c>
      <c r="E53" s="64">
        <v>40</v>
      </c>
      <c r="F53" s="64">
        <v>40</v>
      </c>
      <c r="G53" s="58"/>
      <c r="H53" s="66">
        <v>2000000</v>
      </c>
      <c r="I53" s="67"/>
      <c r="J53" s="66">
        <v>2000000</v>
      </c>
      <c r="K53" s="9" t="s">
        <v>189</v>
      </c>
      <c r="L53" s="9" t="s">
        <v>189</v>
      </c>
    </row>
    <row r="54" spans="1:12" s="42" customFormat="1" ht="37.5" customHeight="1">
      <c r="A54" s="59"/>
      <c r="B54" s="64">
        <v>43</v>
      </c>
      <c r="C54" s="15" t="s">
        <v>136</v>
      </c>
      <c r="D54" s="36" t="s">
        <v>9</v>
      </c>
      <c r="E54" s="64">
        <v>388</v>
      </c>
      <c r="F54" s="64">
        <v>388</v>
      </c>
      <c r="G54" s="58"/>
      <c r="H54" s="66">
        <v>5820000</v>
      </c>
      <c r="I54" s="67"/>
      <c r="J54" s="66">
        <v>5820000</v>
      </c>
      <c r="K54" s="35" t="s">
        <v>190</v>
      </c>
      <c r="L54" s="35" t="s">
        <v>190</v>
      </c>
    </row>
    <row r="55" spans="1:12" s="42" customFormat="1" ht="66.75" customHeight="1">
      <c r="A55" s="59"/>
      <c r="B55" s="64">
        <v>44</v>
      </c>
      <c r="C55" s="43" t="s">
        <v>140</v>
      </c>
      <c r="D55" s="36" t="s">
        <v>9</v>
      </c>
      <c r="E55" s="64">
        <v>40</v>
      </c>
      <c r="F55" s="64">
        <v>40</v>
      </c>
      <c r="G55" s="58"/>
      <c r="H55" s="66">
        <v>2120000</v>
      </c>
      <c r="I55" s="67"/>
      <c r="J55" s="66">
        <v>2120000</v>
      </c>
      <c r="K55" s="35" t="s">
        <v>191</v>
      </c>
      <c r="L55" s="35" t="s">
        <v>191</v>
      </c>
    </row>
    <row r="56" spans="1:12" s="42" customFormat="1" ht="24.75" customHeight="1">
      <c r="A56" s="59"/>
      <c r="B56" s="64">
        <v>45</v>
      </c>
      <c r="C56" s="43" t="s">
        <v>141</v>
      </c>
      <c r="D56" s="36" t="s">
        <v>9</v>
      </c>
      <c r="E56" s="64">
        <v>1</v>
      </c>
      <c r="F56" s="64">
        <v>1</v>
      </c>
      <c r="G56" s="58"/>
      <c r="H56" s="66">
        <v>840000</v>
      </c>
      <c r="I56" s="67"/>
      <c r="J56" s="66">
        <v>840000</v>
      </c>
      <c r="K56" s="35" t="s">
        <v>192</v>
      </c>
      <c r="L56" s="35" t="s">
        <v>192</v>
      </c>
    </row>
    <row r="57" spans="1:12" s="42" customFormat="1" ht="39" customHeight="1">
      <c r="A57" s="59"/>
      <c r="B57" s="64">
        <v>46</v>
      </c>
      <c r="C57" s="43" t="s">
        <v>142</v>
      </c>
      <c r="D57" s="36" t="s">
        <v>9</v>
      </c>
      <c r="E57" s="64">
        <v>2</v>
      </c>
      <c r="F57" s="64">
        <v>2</v>
      </c>
      <c r="G57" s="58"/>
      <c r="H57" s="66">
        <v>62400</v>
      </c>
      <c r="I57" s="67"/>
      <c r="J57" s="66">
        <v>62400</v>
      </c>
      <c r="K57" s="9" t="s">
        <v>193</v>
      </c>
      <c r="L57" s="9" t="s">
        <v>193</v>
      </c>
    </row>
    <row r="58" spans="1:12" s="42" customFormat="1" ht="66" customHeight="1">
      <c r="A58" s="59"/>
      <c r="B58" s="64">
        <v>47</v>
      </c>
      <c r="C58" s="43" t="s">
        <v>143</v>
      </c>
      <c r="D58" s="36" t="s">
        <v>9</v>
      </c>
      <c r="E58" s="64">
        <v>1</v>
      </c>
      <c r="F58" s="64">
        <v>1</v>
      </c>
      <c r="G58" s="58"/>
      <c r="H58" s="66">
        <v>188000</v>
      </c>
      <c r="I58" s="67"/>
      <c r="J58" s="66">
        <v>188000</v>
      </c>
      <c r="K58" s="9" t="s">
        <v>194</v>
      </c>
      <c r="L58" s="9" t="s">
        <v>194</v>
      </c>
    </row>
    <row r="59" spans="1:12" s="42" customFormat="1" ht="38.25" customHeight="1">
      <c r="A59" s="59"/>
      <c r="B59" s="64">
        <v>48</v>
      </c>
      <c r="C59" s="43" t="s">
        <v>144</v>
      </c>
      <c r="D59" s="36" t="s">
        <v>9</v>
      </c>
      <c r="E59" s="64">
        <v>2</v>
      </c>
      <c r="F59" s="64">
        <v>2</v>
      </c>
      <c r="G59" s="58"/>
      <c r="H59" s="66">
        <v>100000</v>
      </c>
      <c r="I59" s="67"/>
      <c r="J59" s="66">
        <v>100000</v>
      </c>
      <c r="K59" s="9" t="s">
        <v>195</v>
      </c>
      <c r="L59" s="9" t="s">
        <v>195</v>
      </c>
    </row>
    <row r="60" spans="1:12" s="42" customFormat="1" ht="115.5" customHeight="1">
      <c r="A60" s="59"/>
      <c r="B60" s="64">
        <v>49</v>
      </c>
      <c r="C60" s="43" t="s">
        <v>133</v>
      </c>
      <c r="D60" s="36" t="s">
        <v>9</v>
      </c>
      <c r="E60" s="64">
        <v>21</v>
      </c>
      <c r="F60" s="64">
        <v>21</v>
      </c>
      <c r="G60" s="58"/>
      <c r="H60" s="66">
        <v>1050000</v>
      </c>
      <c r="I60" s="67"/>
      <c r="J60" s="66">
        <v>1050000</v>
      </c>
      <c r="K60" s="9" t="s">
        <v>188</v>
      </c>
      <c r="L60" s="9" t="s">
        <v>188</v>
      </c>
    </row>
    <row r="61" spans="1:12" ht="26.25" customHeight="1"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</row>
    <row r="62" spans="1:12" ht="26.25" customHeight="1">
      <c r="B62" s="86" t="s">
        <v>12</v>
      </c>
      <c r="C62" s="87"/>
      <c r="D62" s="87"/>
      <c r="E62" s="87"/>
      <c r="F62" s="88"/>
      <c r="G62" s="22"/>
      <c r="H62" s="86" t="s">
        <v>13</v>
      </c>
      <c r="I62" s="87"/>
      <c r="J62" s="87"/>
      <c r="K62" s="87"/>
      <c r="L62" s="88"/>
    </row>
    <row r="63" spans="1:12" ht="26.25" customHeight="1">
      <c r="B63" s="137"/>
      <c r="C63" s="138"/>
      <c r="D63" s="138"/>
      <c r="E63" s="138"/>
      <c r="F63" s="138"/>
      <c r="G63" s="138"/>
      <c r="H63" s="138"/>
      <c r="I63" s="138"/>
      <c r="J63" s="138"/>
      <c r="K63" s="138"/>
      <c r="L63" s="139"/>
    </row>
    <row r="64" spans="1:12" ht="26.25" customHeight="1">
      <c r="B64" s="90" t="s">
        <v>14</v>
      </c>
      <c r="C64" s="91"/>
      <c r="D64" s="91"/>
      <c r="E64" s="91"/>
      <c r="F64" s="91"/>
      <c r="G64" s="91"/>
      <c r="H64" s="91"/>
      <c r="I64" s="91"/>
      <c r="J64" s="91"/>
      <c r="K64" s="91"/>
      <c r="L64" s="92"/>
    </row>
    <row r="65" spans="2:12" ht="26.25" customHeight="1">
      <c r="B65" s="83" t="s">
        <v>15</v>
      </c>
      <c r="C65" s="83"/>
      <c r="D65" s="83" t="s">
        <v>16</v>
      </c>
      <c r="E65" s="83"/>
      <c r="F65" s="4" t="s">
        <v>17</v>
      </c>
      <c r="G65" s="4"/>
      <c r="H65" s="4" t="s">
        <v>18</v>
      </c>
      <c r="I65" s="4"/>
      <c r="J65" s="20" t="s">
        <v>19</v>
      </c>
      <c r="K65" s="161" t="s">
        <v>20</v>
      </c>
      <c r="L65" s="162"/>
    </row>
    <row r="66" spans="2:12" ht="26.25" customHeight="1">
      <c r="B66" s="167" t="s">
        <v>75</v>
      </c>
      <c r="C66" s="168"/>
      <c r="D66" s="167" t="s">
        <v>49</v>
      </c>
      <c r="E66" s="168"/>
      <c r="F66" s="44" t="s">
        <v>49</v>
      </c>
      <c r="G66" s="44"/>
      <c r="H66" s="44" t="s">
        <v>196</v>
      </c>
      <c r="I66" s="44"/>
      <c r="J66" s="49"/>
      <c r="K66" s="90" t="s">
        <v>199</v>
      </c>
      <c r="L66" s="92"/>
    </row>
    <row r="67" spans="2:12" ht="26.25" customHeight="1">
      <c r="B67" s="167" t="s">
        <v>75</v>
      </c>
      <c r="C67" s="168"/>
      <c r="D67" s="167" t="s">
        <v>49</v>
      </c>
      <c r="E67" s="168"/>
      <c r="F67" s="44" t="s">
        <v>49</v>
      </c>
      <c r="G67" s="44"/>
      <c r="H67" s="44" t="s">
        <v>197</v>
      </c>
      <c r="I67" s="44"/>
      <c r="J67" s="49"/>
      <c r="K67" s="90" t="s">
        <v>200</v>
      </c>
      <c r="L67" s="92"/>
    </row>
    <row r="68" spans="2:12" ht="26.25" customHeight="1">
      <c r="B68" s="167" t="s">
        <v>75</v>
      </c>
      <c r="C68" s="168"/>
      <c r="D68" s="167" t="s">
        <v>49</v>
      </c>
      <c r="E68" s="168"/>
      <c r="F68" s="44" t="s">
        <v>49</v>
      </c>
      <c r="G68" s="44"/>
      <c r="H68" s="44" t="s">
        <v>198</v>
      </c>
      <c r="I68" s="44"/>
      <c r="J68" s="49"/>
      <c r="K68" s="90" t="s">
        <v>201</v>
      </c>
      <c r="L68" s="92"/>
    </row>
    <row r="69" spans="2:12" ht="26.25" customHeight="1"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9"/>
    </row>
    <row r="70" spans="2:12" ht="26.25" customHeight="1">
      <c r="B70" s="124" t="s">
        <v>21</v>
      </c>
      <c r="C70" s="124"/>
      <c r="D70" s="124"/>
      <c r="E70" s="124"/>
      <c r="F70" s="124"/>
      <c r="G70" s="21"/>
      <c r="H70" s="161" t="s">
        <v>250</v>
      </c>
      <c r="I70" s="163"/>
      <c r="J70" s="163"/>
      <c r="K70" s="163"/>
      <c r="L70" s="162"/>
    </row>
    <row r="71" spans="2:12" ht="26.25" customHeight="1">
      <c r="B71" s="101" t="s">
        <v>64</v>
      </c>
      <c r="C71" s="102"/>
      <c r="D71" s="102"/>
      <c r="E71" s="102"/>
      <c r="F71" s="102"/>
      <c r="G71" s="45"/>
      <c r="H71" s="164" t="s">
        <v>98</v>
      </c>
      <c r="I71" s="165"/>
      <c r="J71" s="165"/>
      <c r="K71" s="165"/>
      <c r="L71" s="166"/>
    </row>
    <row r="72" spans="2:12" ht="26.25" customHeight="1">
      <c r="B72" s="107"/>
      <c r="C72" s="108"/>
      <c r="D72" s="108"/>
      <c r="E72" s="108"/>
      <c r="F72" s="108"/>
      <c r="G72" s="46"/>
      <c r="H72" s="164" t="s">
        <v>22</v>
      </c>
      <c r="I72" s="165"/>
      <c r="J72" s="165"/>
      <c r="K72" s="165"/>
      <c r="L72" s="166"/>
    </row>
    <row r="73" spans="2:12" ht="26.25" customHeight="1">
      <c r="B73" s="101" t="s">
        <v>25</v>
      </c>
      <c r="C73" s="102"/>
      <c r="D73" s="102"/>
      <c r="E73" s="102"/>
      <c r="F73" s="103"/>
      <c r="G73" s="27"/>
      <c r="H73" s="26"/>
      <c r="I73" s="26"/>
      <c r="J73" s="1" t="s">
        <v>23</v>
      </c>
      <c r="K73" s="96" t="s">
        <v>24</v>
      </c>
      <c r="L73" s="97"/>
    </row>
    <row r="74" spans="2:12" ht="26.25" customHeight="1">
      <c r="B74" s="104"/>
      <c r="C74" s="105"/>
      <c r="D74" s="105"/>
      <c r="E74" s="105"/>
      <c r="F74" s="106"/>
      <c r="G74" s="28"/>
      <c r="H74" s="26">
        <v>1</v>
      </c>
      <c r="I74" s="26"/>
      <c r="J74" s="1"/>
      <c r="K74" s="96"/>
      <c r="L74" s="97"/>
    </row>
    <row r="75" spans="2:12" ht="26.25" customHeight="1">
      <c r="B75" s="107"/>
      <c r="C75" s="108"/>
      <c r="D75" s="108"/>
      <c r="E75" s="108"/>
      <c r="F75" s="109"/>
      <c r="G75" s="29"/>
      <c r="H75" s="26" t="s">
        <v>22</v>
      </c>
      <c r="I75" s="26"/>
      <c r="J75" s="1"/>
      <c r="K75" s="96"/>
      <c r="L75" s="97"/>
    </row>
    <row r="76" spans="2:12" ht="26.25" customHeight="1">
      <c r="B76" s="79"/>
      <c r="C76" s="100"/>
      <c r="D76" s="100"/>
      <c r="E76" s="100"/>
      <c r="F76" s="80"/>
      <c r="G76" s="47"/>
      <c r="H76" s="48"/>
      <c r="I76" s="48"/>
      <c r="J76" s="49"/>
      <c r="K76" s="169"/>
      <c r="L76" s="170"/>
    </row>
    <row r="77" spans="2:12" ht="26.25" customHeight="1"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9"/>
    </row>
    <row r="78" spans="2:12" ht="26.25" customHeight="1">
      <c r="B78" s="99" t="s">
        <v>26</v>
      </c>
      <c r="C78" s="110" t="s">
        <v>27</v>
      </c>
      <c r="D78" s="111"/>
      <c r="E78" s="73" t="s">
        <v>28</v>
      </c>
      <c r="F78" s="73"/>
      <c r="G78" s="73"/>
      <c r="H78" s="73"/>
      <c r="I78" s="73"/>
      <c r="J78" s="73"/>
      <c r="K78" s="73"/>
      <c r="L78" s="73"/>
    </row>
    <row r="79" spans="2:12" ht="26.25" customHeight="1">
      <c r="B79" s="99"/>
      <c r="C79" s="112"/>
      <c r="D79" s="113"/>
      <c r="E79" s="69" t="s">
        <v>29</v>
      </c>
      <c r="F79" s="114"/>
      <c r="G79" s="114"/>
      <c r="H79" s="114"/>
      <c r="I79" s="114"/>
      <c r="J79" s="114"/>
      <c r="K79" s="114"/>
      <c r="L79" s="70"/>
    </row>
    <row r="80" spans="2:12" ht="26.25" customHeight="1">
      <c r="B80" s="99"/>
      <c r="C80" s="112"/>
      <c r="D80" s="113"/>
      <c r="E80" s="99" t="s">
        <v>30</v>
      </c>
      <c r="F80" s="99"/>
      <c r="G80" s="34"/>
      <c r="H80" s="98" t="s">
        <v>31</v>
      </c>
      <c r="I80" s="98"/>
      <c r="J80" s="98"/>
      <c r="K80" s="99" t="s">
        <v>32</v>
      </c>
      <c r="L80" s="99"/>
    </row>
    <row r="81" spans="2:12" ht="26.25" customHeight="1">
      <c r="B81" s="99"/>
      <c r="C81" s="112"/>
      <c r="D81" s="113"/>
      <c r="E81" s="23" t="s">
        <v>76</v>
      </c>
      <c r="F81" s="23" t="s">
        <v>0</v>
      </c>
      <c r="G81" s="23"/>
      <c r="H81" s="3" t="s">
        <v>76</v>
      </c>
      <c r="I81" s="3"/>
      <c r="J81" s="3" t="s">
        <v>0</v>
      </c>
      <c r="K81" s="33" t="s">
        <v>76</v>
      </c>
      <c r="L81" s="33" t="s">
        <v>0</v>
      </c>
    </row>
    <row r="82" spans="2:12" ht="15.75" customHeight="1">
      <c r="B82" s="11"/>
      <c r="C82" s="71" t="s">
        <v>99</v>
      </c>
      <c r="D82" s="72"/>
      <c r="E82" s="23"/>
      <c r="F82" s="23"/>
      <c r="G82" s="23"/>
      <c r="H82" s="3"/>
      <c r="I82" s="3"/>
      <c r="J82" s="3"/>
      <c r="K82" s="33"/>
      <c r="L82" s="33"/>
    </row>
    <row r="83" spans="2:12" ht="15.75" customHeight="1">
      <c r="B83" s="11">
        <v>1</v>
      </c>
      <c r="C83" s="73" t="s">
        <v>226</v>
      </c>
      <c r="D83" s="73"/>
      <c r="E83" s="12">
        <v>6180250</v>
      </c>
      <c r="F83" s="12">
        <v>6180250</v>
      </c>
      <c r="G83" s="12"/>
      <c r="H83" s="13">
        <f>+E83*20%</f>
        <v>1236050</v>
      </c>
      <c r="I83" s="13"/>
      <c r="J83" s="13">
        <f>+F83*20%</f>
        <v>1236050</v>
      </c>
      <c r="K83" s="13">
        <f>+E83+H83</f>
        <v>7416300</v>
      </c>
      <c r="L83" s="13">
        <f>+F83+J83</f>
        <v>7416300</v>
      </c>
    </row>
    <row r="84" spans="2:12" ht="15.75" customHeight="1">
      <c r="B84" s="14"/>
      <c r="C84" s="71" t="s">
        <v>88</v>
      </c>
      <c r="D84" s="72"/>
      <c r="E84" s="13"/>
      <c r="F84" s="13"/>
      <c r="G84" s="13"/>
      <c r="H84" s="13">
        <f t="shared" ref="H84:H167" si="0">+E84*20%</f>
        <v>0</v>
      </c>
      <c r="I84" s="13"/>
      <c r="J84" s="13"/>
      <c r="K84" s="13">
        <f t="shared" ref="K84:K167" si="1">+E84+H84</f>
        <v>0</v>
      </c>
      <c r="L84" s="13"/>
    </row>
    <row r="85" spans="2:12" ht="15.75" customHeight="1">
      <c r="B85" s="23">
        <v>1</v>
      </c>
      <c r="C85" s="73" t="s">
        <v>226</v>
      </c>
      <c r="D85" s="73"/>
      <c r="E85" s="13">
        <v>1042500</v>
      </c>
      <c r="F85" s="13">
        <v>1042500</v>
      </c>
      <c r="G85" s="13"/>
      <c r="H85" s="13">
        <f t="shared" si="0"/>
        <v>208500</v>
      </c>
      <c r="I85" s="13"/>
      <c r="J85" s="13">
        <f>+F85*20%</f>
        <v>208500</v>
      </c>
      <c r="K85" s="13">
        <f t="shared" si="1"/>
        <v>1251000</v>
      </c>
      <c r="L85" s="13">
        <f>+F85+J85</f>
        <v>1251000</v>
      </c>
    </row>
    <row r="86" spans="2:12" ht="15.75" customHeight="1">
      <c r="B86" s="14"/>
      <c r="C86" s="71" t="s">
        <v>89</v>
      </c>
      <c r="D86" s="72"/>
      <c r="E86" s="13"/>
      <c r="F86" s="13"/>
      <c r="G86" s="13"/>
      <c r="H86" s="13">
        <f t="shared" si="0"/>
        <v>0</v>
      </c>
      <c r="I86" s="13"/>
      <c r="J86" s="13"/>
      <c r="K86" s="13">
        <f t="shared" si="1"/>
        <v>0</v>
      </c>
      <c r="L86" s="13"/>
    </row>
    <row r="87" spans="2:12" ht="15.75" customHeight="1">
      <c r="B87" s="23">
        <v>1</v>
      </c>
      <c r="C87" s="73" t="s">
        <v>226</v>
      </c>
      <c r="D87" s="73"/>
      <c r="E87" s="13">
        <v>634000</v>
      </c>
      <c r="F87" s="13">
        <v>634000</v>
      </c>
      <c r="G87" s="13"/>
      <c r="H87" s="13">
        <f t="shared" si="0"/>
        <v>126800</v>
      </c>
      <c r="I87" s="13"/>
      <c r="J87" s="13">
        <f>+F87*20%</f>
        <v>126800</v>
      </c>
      <c r="K87" s="13">
        <f t="shared" si="1"/>
        <v>760800</v>
      </c>
      <c r="L87" s="13">
        <f>+F87+J87</f>
        <v>760800</v>
      </c>
    </row>
    <row r="88" spans="2:12" ht="15.75" customHeight="1">
      <c r="B88" s="14"/>
      <c r="C88" s="71" t="s">
        <v>90</v>
      </c>
      <c r="D88" s="72"/>
      <c r="E88" s="13"/>
      <c r="F88" s="13"/>
      <c r="G88" s="13"/>
      <c r="H88" s="13">
        <f t="shared" si="0"/>
        <v>0</v>
      </c>
      <c r="I88" s="13"/>
      <c r="J88" s="13"/>
      <c r="K88" s="13">
        <f t="shared" si="1"/>
        <v>0</v>
      </c>
      <c r="L88" s="13"/>
    </row>
    <row r="89" spans="2:12" ht="15.75" customHeight="1">
      <c r="B89" s="23">
        <v>1</v>
      </c>
      <c r="C89" s="73" t="s">
        <v>226</v>
      </c>
      <c r="D89" s="73"/>
      <c r="E89" s="13">
        <v>2457000</v>
      </c>
      <c r="F89" s="13">
        <v>2457000</v>
      </c>
      <c r="G89" s="13"/>
      <c r="H89" s="13">
        <f t="shared" si="0"/>
        <v>491400</v>
      </c>
      <c r="I89" s="13"/>
      <c r="J89" s="13">
        <f>+F89*20%</f>
        <v>491400</v>
      </c>
      <c r="K89" s="13">
        <f t="shared" si="1"/>
        <v>2948400</v>
      </c>
      <c r="L89" s="13">
        <f>+F89+J89</f>
        <v>2948400</v>
      </c>
    </row>
    <row r="90" spans="2:12" ht="15.75" customHeight="1">
      <c r="B90" s="14"/>
      <c r="C90" s="71" t="s">
        <v>91</v>
      </c>
      <c r="D90" s="72"/>
      <c r="E90" s="13"/>
      <c r="F90" s="13"/>
      <c r="G90" s="13"/>
      <c r="H90" s="13">
        <f t="shared" si="0"/>
        <v>0</v>
      </c>
      <c r="I90" s="13"/>
      <c r="J90" s="13"/>
      <c r="K90" s="13">
        <f t="shared" si="1"/>
        <v>0</v>
      </c>
      <c r="L90" s="13"/>
    </row>
    <row r="91" spans="2:12" ht="15.75" customHeight="1">
      <c r="B91" s="23">
        <v>1</v>
      </c>
      <c r="C91" s="73" t="s">
        <v>226</v>
      </c>
      <c r="D91" s="73"/>
      <c r="E91" s="13">
        <v>116750</v>
      </c>
      <c r="F91" s="13">
        <v>116750</v>
      </c>
      <c r="G91" s="13"/>
      <c r="H91" s="13">
        <f t="shared" si="0"/>
        <v>23350</v>
      </c>
      <c r="I91" s="13"/>
      <c r="J91" s="13">
        <f>+F91*20%</f>
        <v>23350</v>
      </c>
      <c r="K91" s="13">
        <f t="shared" si="1"/>
        <v>140100</v>
      </c>
      <c r="L91" s="13">
        <f>+F91+J91</f>
        <v>140100</v>
      </c>
    </row>
    <row r="92" spans="2:12" ht="15.75" customHeight="1">
      <c r="B92" s="14"/>
      <c r="C92" s="71" t="s">
        <v>92</v>
      </c>
      <c r="D92" s="72"/>
      <c r="E92" s="13"/>
      <c r="F92" s="13"/>
      <c r="G92" s="13"/>
      <c r="H92" s="13">
        <f t="shared" si="0"/>
        <v>0</v>
      </c>
      <c r="I92" s="13"/>
      <c r="J92" s="13"/>
      <c r="K92" s="13">
        <f t="shared" si="1"/>
        <v>0</v>
      </c>
      <c r="L92" s="13"/>
    </row>
    <row r="93" spans="2:12" ht="15.75" customHeight="1">
      <c r="B93" s="23">
        <v>1</v>
      </c>
      <c r="C93" s="73" t="s">
        <v>226</v>
      </c>
      <c r="D93" s="73"/>
      <c r="E93" s="13">
        <v>62000</v>
      </c>
      <c r="F93" s="13">
        <v>62000</v>
      </c>
      <c r="G93" s="13"/>
      <c r="H93" s="13">
        <f t="shared" si="0"/>
        <v>12400</v>
      </c>
      <c r="I93" s="13"/>
      <c r="J93" s="13">
        <f>+F93*20%</f>
        <v>12400</v>
      </c>
      <c r="K93" s="13">
        <f t="shared" si="1"/>
        <v>74400</v>
      </c>
      <c r="L93" s="13">
        <f>+F93+J93</f>
        <v>74400</v>
      </c>
    </row>
    <row r="94" spans="2:12" ht="15.75" customHeight="1">
      <c r="B94" s="14"/>
      <c r="C94" s="71" t="s">
        <v>93</v>
      </c>
      <c r="D94" s="72"/>
      <c r="E94" s="13"/>
      <c r="F94" s="13"/>
      <c r="G94" s="13"/>
      <c r="H94" s="13">
        <f t="shared" si="0"/>
        <v>0</v>
      </c>
      <c r="I94" s="13"/>
      <c r="J94" s="13"/>
      <c r="K94" s="13">
        <f t="shared" si="1"/>
        <v>0</v>
      </c>
      <c r="L94" s="13"/>
    </row>
    <row r="95" spans="2:12" ht="15.75" customHeight="1">
      <c r="B95" s="23">
        <v>1</v>
      </c>
      <c r="C95" s="73" t="s">
        <v>226</v>
      </c>
      <c r="D95" s="73"/>
      <c r="E95" s="13">
        <v>83500</v>
      </c>
      <c r="F95" s="13">
        <v>83500</v>
      </c>
      <c r="G95" s="13"/>
      <c r="H95" s="13">
        <f t="shared" si="0"/>
        <v>16700</v>
      </c>
      <c r="I95" s="13"/>
      <c r="J95" s="13">
        <f>+F95*20%</f>
        <v>16700</v>
      </c>
      <c r="K95" s="13">
        <f t="shared" si="1"/>
        <v>100200</v>
      </c>
      <c r="L95" s="13">
        <f>+F95+J95</f>
        <v>100200</v>
      </c>
    </row>
    <row r="96" spans="2:12" ht="15.75" customHeight="1">
      <c r="B96" s="14"/>
      <c r="C96" s="71" t="s">
        <v>94</v>
      </c>
      <c r="D96" s="72"/>
      <c r="E96" s="13"/>
      <c r="F96" s="13"/>
      <c r="G96" s="13"/>
      <c r="H96" s="13">
        <f t="shared" si="0"/>
        <v>0</v>
      </c>
      <c r="I96" s="13"/>
      <c r="J96" s="13"/>
      <c r="K96" s="13">
        <f t="shared" si="1"/>
        <v>0</v>
      </c>
      <c r="L96" s="13"/>
    </row>
    <row r="97" spans="2:12" ht="15.75" customHeight="1">
      <c r="B97" s="23">
        <v>1</v>
      </c>
      <c r="C97" s="73" t="s">
        <v>226</v>
      </c>
      <c r="D97" s="73"/>
      <c r="E97" s="13">
        <v>617500</v>
      </c>
      <c r="F97" s="13">
        <v>617500</v>
      </c>
      <c r="G97" s="13"/>
      <c r="H97" s="13">
        <f t="shared" si="0"/>
        <v>123500</v>
      </c>
      <c r="I97" s="13"/>
      <c r="J97" s="13">
        <f>+F97*20%</f>
        <v>123500</v>
      </c>
      <c r="K97" s="13">
        <f t="shared" si="1"/>
        <v>741000</v>
      </c>
      <c r="L97" s="13">
        <f>+F97+J97</f>
        <v>741000</v>
      </c>
    </row>
    <row r="98" spans="2:12" ht="15.75" customHeight="1">
      <c r="B98" s="14"/>
      <c r="C98" s="71" t="s">
        <v>95</v>
      </c>
      <c r="D98" s="72"/>
      <c r="E98" s="13"/>
      <c r="F98" s="13"/>
      <c r="G98" s="13"/>
      <c r="H98" s="13">
        <f t="shared" si="0"/>
        <v>0</v>
      </c>
      <c r="I98" s="13"/>
      <c r="J98" s="13"/>
      <c r="K98" s="13">
        <f t="shared" si="1"/>
        <v>0</v>
      </c>
      <c r="L98" s="13"/>
    </row>
    <row r="99" spans="2:12" ht="15.75" customHeight="1">
      <c r="B99" s="23">
        <v>1</v>
      </c>
      <c r="C99" s="73" t="s">
        <v>226</v>
      </c>
      <c r="D99" s="73"/>
      <c r="E99" s="13">
        <v>104500</v>
      </c>
      <c r="F99" s="13">
        <v>104500</v>
      </c>
      <c r="G99" s="13"/>
      <c r="H99" s="13">
        <f t="shared" si="0"/>
        <v>20900</v>
      </c>
      <c r="I99" s="13"/>
      <c r="J99" s="13">
        <f>+F99*20%</f>
        <v>20900</v>
      </c>
      <c r="K99" s="13">
        <f t="shared" si="1"/>
        <v>125400</v>
      </c>
      <c r="L99" s="13">
        <f>+F99+J99</f>
        <v>125400</v>
      </c>
    </row>
    <row r="100" spans="2:12" ht="15.75" customHeight="1">
      <c r="B100" s="14"/>
      <c r="C100" s="71" t="s">
        <v>100</v>
      </c>
      <c r="D100" s="72"/>
      <c r="E100" s="13"/>
      <c r="F100" s="13"/>
      <c r="G100" s="13"/>
      <c r="H100" s="13">
        <f t="shared" si="0"/>
        <v>0</v>
      </c>
      <c r="I100" s="13"/>
      <c r="J100" s="13"/>
      <c r="K100" s="13">
        <f t="shared" si="1"/>
        <v>0</v>
      </c>
      <c r="L100" s="13"/>
    </row>
    <row r="101" spans="2:12" ht="15.75" customHeight="1">
      <c r="B101" s="14">
        <v>1</v>
      </c>
      <c r="C101" s="73" t="s">
        <v>226</v>
      </c>
      <c r="D101" s="73"/>
      <c r="E101" s="13">
        <v>283750</v>
      </c>
      <c r="F101" s="13">
        <v>283750</v>
      </c>
      <c r="G101" s="13"/>
      <c r="H101" s="13">
        <f t="shared" si="0"/>
        <v>56750</v>
      </c>
      <c r="I101" s="13"/>
      <c r="J101" s="13">
        <f t="shared" ref="J101" si="2">+F101*20%</f>
        <v>56750</v>
      </c>
      <c r="K101" s="13">
        <f t="shared" si="1"/>
        <v>340500</v>
      </c>
      <c r="L101" s="13">
        <f t="shared" ref="L101" si="3">+F101+J101</f>
        <v>340500</v>
      </c>
    </row>
    <row r="102" spans="2:12" ht="15.75" customHeight="1">
      <c r="B102" s="23"/>
      <c r="C102" s="71" t="s">
        <v>101</v>
      </c>
      <c r="D102" s="72"/>
      <c r="E102" s="13"/>
      <c r="F102" s="13"/>
      <c r="G102" s="13"/>
      <c r="H102" s="13">
        <f t="shared" si="0"/>
        <v>0</v>
      </c>
      <c r="I102" s="13"/>
      <c r="J102" s="13"/>
      <c r="K102" s="13">
        <f t="shared" si="1"/>
        <v>0</v>
      </c>
      <c r="L102" s="13"/>
    </row>
    <row r="103" spans="2:12" ht="15.75" customHeight="1">
      <c r="B103" s="23">
        <v>1</v>
      </c>
      <c r="C103" s="73" t="s">
        <v>226</v>
      </c>
      <c r="D103" s="73"/>
      <c r="E103" s="13">
        <v>41750</v>
      </c>
      <c r="F103" s="13">
        <v>41750</v>
      </c>
      <c r="G103" s="13"/>
      <c r="H103" s="13">
        <f t="shared" si="0"/>
        <v>8350</v>
      </c>
      <c r="I103" s="13"/>
      <c r="J103" s="13">
        <f t="shared" ref="J103" si="4">+F103*20%</f>
        <v>8350</v>
      </c>
      <c r="K103" s="13">
        <f t="shared" si="1"/>
        <v>50100</v>
      </c>
      <c r="L103" s="13">
        <f t="shared" ref="L103" si="5">+F103+J103</f>
        <v>50100</v>
      </c>
    </row>
    <row r="104" spans="2:12" ht="15.75" customHeight="1">
      <c r="B104" s="23"/>
      <c r="C104" s="71" t="s">
        <v>102</v>
      </c>
      <c r="D104" s="72"/>
      <c r="E104" s="13"/>
      <c r="F104" s="13"/>
      <c r="G104" s="13"/>
      <c r="H104" s="13">
        <f t="shared" si="0"/>
        <v>0</v>
      </c>
      <c r="I104" s="13"/>
      <c r="J104" s="13"/>
      <c r="K104" s="13">
        <f t="shared" si="1"/>
        <v>0</v>
      </c>
      <c r="L104" s="13"/>
    </row>
    <row r="105" spans="2:12" ht="15.75" customHeight="1">
      <c r="B105" s="23">
        <v>1</v>
      </c>
      <c r="C105" s="73" t="s">
        <v>226</v>
      </c>
      <c r="D105" s="73"/>
      <c r="E105" s="13">
        <v>583500</v>
      </c>
      <c r="F105" s="13">
        <v>583500</v>
      </c>
      <c r="G105" s="13"/>
      <c r="H105" s="13">
        <f t="shared" si="0"/>
        <v>116700</v>
      </c>
      <c r="I105" s="13"/>
      <c r="J105" s="13">
        <f t="shared" ref="J105" si="6">+F105*20%</f>
        <v>116700</v>
      </c>
      <c r="K105" s="13">
        <f t="shared" si="1"/>
        <v>700200</v>
      </c>
      <c r="L105" s="13">
        <f t="shared" ref="L105" si="7">+F105+J105</f>
        <v>700200</v>
      </c>
    </row>
    <row r="106" spans="2:12" ht="15.75" customHeight="1">
      <c r="B106" s="23"/>
      <c r="C106" s="71" t="s">
        <v>103</v>
      </c>
      <c r="D106" s="72"/>
      <c r="E106" s="13"/>
      <c r="F106" s="13"/>
      <c r="G106" s="13"/>
      <c r="H106" s="13">
        <f t="shared" si="0"/>
        <v>0</v>
      </c>
      <c r="I106" s="13"/>
      <c r="J106" s="13"/>
      <c r="K106" s="13">
        <f t="shared" si="1"/>
        <v>0</v>
      </c>
      <c r="L106" s="13"/>
    </row>
    <row r="107" spans="2:12" ht="15.75" customHeight="1">
      <c r="B107" s="23">
        <v>1</v>
      </c>
      <c r="C107" s="73" t="s">
        <v>226</v>
      </c>
      <c r="D107" s="73"/>
      <c r="E107" s="13">
        <v>491750</v>
      </c>
      <c r="F107" s="13">
        <v>491750</v>
      </c>
      <c r="G107" s="13"/>
      <c r="H107" s="13">
        <f t="shared" si="0"/>
        <v>98350</v>
      </c>
      <c r="I107" s="13"/>
      <c r="J107" s="13">
        <f t="shared" ref="J107" si="8">+F107*20%</f>
        <v>98350</v>
      </c>
      <c r="K107" s="13">
        <f t="shared" si="1"/>
        <v>590100</v>
      </c>
      <c r="L107" s="13">
        <f t="shared" ref="L107" si="9">+F107+J107</f>
        <v>590100</v>
      </c>
    </row>
    <row r="108" spans="2:12" ht="15.75" customHeight="1">
      <c r="B108" s="23"/>
      <c r="C108" s="71" t="s">
        <v>104</v>
      </c>
      <c r="D108" s="72"/>
      <c r="E108" s="13"/>
      <c r="F108" s="13"/>
      <c r="G108" s="13"/>
      <c r="H108" s="13">
        <f t="shared" si="0"/>
        <v>0</v>
      </c>
      <c r="I108" s="13"/>
      <c r="J108" s="13"/>
      <c r="K108" s="13">
        <f t="shared" si="1"/>
        <v>0</v>
      </c>
      <c r="L108" s="13"/>
    </row>
    <row r="109" spans="2:12" ht="15.75" customHeight="1">
      <c r="B109" s="23">
        <v>1</v>
      </c>
      <c r="C109" s="69" t="s">
        <v>229</v>
      </c>
      <c r="D109" s="70"/>
      <c r="E109" s="13">
        <v>44000</v>
      </c>
      <c r="F109" s="13">
        <v>44000</v>
      </c>
      <c r="G109" s="13"/>
      <c r="H109" s="13">
        <f t="shared" si="0"/>
        <v>8800</v>
      </c>
      <c r="I109" s="13"/>
      <c r="J109" s="13">
        <f t="shared" ref="J109" si="10">+F109*20%</f>
        <v>8800</v>
      </c>
      <c r="K109" s="13">
        <f t="shared" si="1"/>
        <v>52800</v>
      </c>
      <c r="L109" s="13">
        <f t="shared" ref="L109" si="11">+F109+J109</f>
        <v>52800</v>
      </c>
    </row>
    <row r="110" spans="2:12" ht="15.75" customHeight="1">
      <c r="B110" s="23"/>
      <c r="C110" s="71" t="s">
        <v>105</v>
      </c>
      <c r="D110" s="72"/>
      <c r="E110" s="13"/>
      <c r="F110" s="13"/>
      <c r="G110" s="13"/>
      <c r="H110" s="13">
        <f t="shared" si="0"/>
        <v>0</v>
      </c>
      <c r="I110" s="13"/>
      <c r="J110" s="13"/>
      <c r="K110" s="13">
        <f t="shared" si="1"/>
        <v>0</v>
      </c>
      <c r="L110" s="13"/>
    </row>
    <row r="111" spans="2:12" ht="15.75" customHeight="1">
      <c r="B111" s="23">
        <v>1</v>
      </c>
      <c r="C111" s="73" t="s">
        <v>226</v>
      </c>
      <c r="D111" s="73"/>
      <c r="E111" s="13">
        <v>307500</v>
      </c>
      <c r="F111" s="13">
        <v>307500</v>
      </c>
      <c r="G111" s="13"/>
      <c r="H111" s="13">
        <f t="shared" si="0"/>
        <v>61500</v>
      </c>
      <c r="I111" s="13"/>
      <c r="J111" s="13">
        <f t="shared" ref="J111:J167" si="12">+F111*20%</f>
        <v>61500</v>
      </c>
      <c r="K111" s="13">
        <f t="shared" si="1"/>
        <v>369000</v>
      </c>
      <c r="L111" s="13">
        <f t="shared" ref="L111:L167" si="13">+F111+J111</f>
        <v>369000</v>
      </c>
    </row>
    <row r="112" spans="2:12" ht="15.75" customHeight="1">
      <c r="B112" s="23"/>
      <c r="C112" s="71" t="s">
        <v>106</v>
      </c>
      <c r="D112" s="72"/>
      <c r="E112" s="13"/>
      <c r="F112" s="13"/>
      <c r="G112" s="13"/>
      <c r="H112" s="13">
        <f t="shared" si="0"/>
        <v>0</v>
      </c>
      <c r="I112" s="13"/>
      <c r="J112" s="13">
        <f t="shared" si="12"/>
        <v>0</v>
      </c>
      <c r="K112" s="13">
        <f t="shared" si="1"/>
        <v>0</v>
      </c>
      <c r="L112" s="13">
        <f t="shared" si="13"/>
        <v>0</v>
      </c>
    </row>
    <row r="113" spans="2:12" ht="15.75" customHeight="1">
      <c r="B113" s="23">
        <v>1</v>
      </c>
      <c r="C113" s="73" t="s">
        <v>226</v>
      </c>
      <c r="D113" s="73"/>
      <c r="E113" s="13">
        <v>56750</v>
      </c>
      <c r="F113" s="13">
        <v>56750</v>
      </c>
      <c r="G113" s="13"/>
      <c r="H113" s="13">
        <f t="shared" si="0"/>
        <v>11350</v>
      </c>
      <c r="I113" s="13"/>
      <c r="J113" s="13">
        <f t="shared" si="12"/>
        <v>11350</v>
      </c>
      <c r="K113" s="13">
        <f t="shared" si="1"/>
        <v>68100</v>
      </c>
      <c r="L113" s="13">
        <f t="shared" si="13"/>
        <v>68100</v>
      </c>
    </row>
    <row r="114" spans="2:12" ht="15.75" customHeight="1">
      <c r="B114" s="23"/>
      <c r="C114" s="71" t="s">
        <v>107</v>
      </c>
      <c r="D114" s="72"/>
      <c r="E114" s="13"/>
      <c r="F114" s="13"/>
      <c r="G114" s="13"/>
      <c r="H114" s="13">
        <f t="shared" si="0"/>
        <v>0</v>
      </c>
      <c r="I114" s="13"/>
      <c r="J114" s="13">
        <f t="shared" si="12"/>
        <v>0</v>
      </c>
      <c r="K114" s="13">
        <f t="shared" si="1"/>
        <v>0</v>
      </c>
      <c r="L114" s="13">
        <f t="shared" si="13"/>
        <v>0</v>
      </c>
    </row>
    <row r="115" spans="2:12" ht="15.75" customHeight="1">
      <c r="B115" s="23">
        <v>1</v>
      </c>
      <c r="C115" s="73" t="s">
        <v>226</v>
      </c>
      <c r="D115" s="73"/>
      <c r="E115" s="13">
        <v>690000</v>
      </c>
      <c r="F115" s="13">
        <v>690000</v>
      </c>
      <c r="G115" s="13"/>
      <c r="H115" s="13">
        <f t="shared" si="0"/>
        <v>138000</v>
      </c>
      <c r="I115" s="13"/>
      <c r="J115" s="13">
        <f t="shared" si="12"/>
        <v>138000</v>
      </c>
      <c r="K115" s="13">
        <f t="shared" si="1"/>
        <v>828000</v>
      </c>
      <c r="L115" s="13">
        <f t="shared" si="13"/>
        <v>828000</v>
      </c>
    </row>
    <row r="116" spans="2:12" ht="15.75" customHeight="1">
      <c r="B116" s="23"/>
      <c r="C116" s="71" t="s">
        <v>108</v>
      </c>
      <c r="D116" s="72"/>
      <c r="E116" s="13"/>
      <c r="F116" s="13"/>
      <c r="G116" s="13"/>
      <c r="H116" s="13">
        <f t="shared" si="0"/>
        <v>0</v>
      </c>
      <c r="I116" s="13"/>
      <c r="J116" s="13">
        <f t="shared" si="12"/>
        <v>0</v>
      </c>
      <c r="K116" s="13">
        <f t="shared" si="1"/>
        <v>0</v>
      </c>
      <c r="L116" s="13">
        <f t="shared" si="13"/>
        <v>0</v>
      </c>
    </row>
    <row r="117" spans="2:12" ht="15.75" customHeight="1">
      <c r="B117" s="23">
        <v>1</v>
      </c>
      <c r="C117" s="73" t="s">
        <v>226</v>
      </c>
      <c r="D117" s="73"/>
      <c r="E117" s="13">
        <v>562500</v>
      </c>
      <c r="F117" s="13">
        <v>562500</v>
      </c>
      <c r="G117" s="13"/>
      <c r="H117" s="13">
        <f t="shared" si="0"/>
        <v>112500</v>
      </c>
      <c r="I117" s="13"/>
      <c r="J117" s="13">
        <f t="shared" si="12"/>
        <v>112500</v>
      </c>
      <c r="K117" s="13">
        <f t="shared" si="1"/>
        <v>675000</v>
      </c>
      <c r="L117" s="13">
        <f t="shared" si="13"/>
        <v>675000</v>
      </c>
    </row>
    <row r="118" spans="2:12" ht="15.75" customHeight="1">
      <c r="B118" s="23"/>
      <c r="C118" s="71" t="s">
        <v>203</v>
      </c>
      <c r="D118" s="72"/>
      <c r="E118" s="13"/>
      <c r="F118" s="13"/>
      <c r="G118" s="13"/>
      <c r="H118" s="13">
        <f t="shared" si="0"/>
        <v>0</v>
      </c>
      <c r="I118" s="13"/>
      <c r="J118" s="13">
        <f t="shared" si="12"/>
        <v>0</v>
      </c>
      <c r="K118" s="13">
        <f t="shared" si="1"/>
        <v>0</v>
      </c>
      <c r="L118" s="13">
        <f t="shared" si="13"/>
        <v>0</v>
      </c>
    </row>
    <row r="119" spans="2:12" ht="15.75" customHeight="1">
      <c r="B119" s="23">
        <v>1</v>
      </c>
      <c r="C119" s="73" t="s">
        <v>226</v>
      </c>
      <c r="D119" s="73"/>
      <c r="E119" s="13">
        <v>7075000</v>
      </c>
      <c r="F119" s="13">
        <v>7075000</v>
      </c>
      <c r="G119" s="13"/>
      <c r="H119" s="13">
        <f t="shared" si="0"/>
        <v>1415000</v>
      </c>
      <c r="I119" s="13"/>
      <c r="J119" s="13">
        <f t="shared" si="12"/>
        <v>1415000</v>
      </c>
      <c r="K119" s="13">
        <f t="shared" si="1"/>
        <v>8490000</v>
      </c>
      <c r="L119" s="13">
        <f t="shared" si="13"/>
        <v>8490000</v>
      </c>
    </row>
    <row r="120" spans="2:12" ht="15.75" customHeight="1">
      <c r="B120" s="23"/>
      <c r="C120" s="71" t="s">
        <v>204</v>
      </c>
      <c r="D120" s="72"/>
      <c r="E120" s="13"/>
      <c r="F120" s="13"/>
      <c r="G120" s="13"/>
      <c r="H120" s="13">
        <f t="shared" si="0"/>
        <v>0</v>
      </c>
      <c r="I120" s="13"/>
      <c r="J120" s="13">
        <f t="shared" si="12"/>
        <v>0</v>
      </c>
      <c r="K120" s="13">
        <f t="shared" si="1"/>
        <v>0</v>
      </c>
      <c r="L120" s="13">
        <f t="shared" si="13"/>
        <v>0</v>
      </c>
    </row>
    <row r="121" spans="2:12" ht="15.75" customHeight="1">
      <c r="B121" s="23">
        <v>1</v>
      </c>
      <c r="C121" s="73" t="s">
        <v>226</v>
      </c>
      <c r="D121" s="73"/>
      <c r="E121" s="13">
        <v>2424500</v>
      </c>
      <c r="F121" s="13">
        <v>2424500</v>
      </c>
      <c r="G121" s="13"/>
      <c r="H121" s="13">
        <f t="shared" si="0"/>
        <v>484900</v>
      </c>
      <c r="I121" s="13"/>
      <c r="J121" s="13">
        <f t="shared" si="12"/>
        <v>484900</v>
      </c>
      <c r="K121" s="13">
        <f t="shared" si="1"/>
        <v>2909400</v>
      </c>
      <c r="L121" s="13">
        <f t="shared" si="13"/>
        <v>2909400</v>
      </c>
    </row>
    <row r="122" spans="2:12" ht="15.75" customHeight="1">
      <c r="B122" s="23"/>
      <c r="C122" s="71" t="s">
        <v>205</v>
      </c>
      <c r="D122" s="72"/>
      <c r="E122" s="13"/>
      <c r="F122" s="13"/>
      <c r="G122" s="13"/>
      <c r="H122" s="13">
        <f t="shared" si="0"/>
        <v>0</v>
      </c>
      <c r="I122" s="13"/>
      <c r="J122" s="13">
        <f t="shared" si="12"/>
        <v>0</v>
      </c>
      <c r="K122" s="13">
        <f t="shared" si="1"/>
        <v>0</v>
      </c>
      <c r="L122" s="13">
        <f t="shared" si="13"/>
        <v>0</v>
      </c>
    </row>
    <row r="123" spans="2:12" ht="15.75" customHeight="1">
      <c r="B123" s="23">
        <v>1</v>
      </c>
      <c r="C123" s="73" t="s">
        <v>226</v>
      </c>
      <c r="D123" s="73"/>
      <c r="E123" s="13">
        <v>2287500</v>
      </c>
      <c r="F123" s="13">
        <v>2287500</v>
      </c>
      <c r="G123" s="13"/>
      <c r="H123" s="13">
        <f t="shared" si="0"/>
        <v>457500</v>
      </c>
      <c r="I123" s="13"/>
      <c r="J123" s="13">
        <f t="shared" si="12"/>
        <v>457500</v>
      </c>
      <c r="K123" s="13">
        <f t="shared" si="1"/>
        <v>2745000</v>
      </c>
      <c r="L123" s="13">
        <f t="shared" si="13"/>
        <v>2745000</v>
      </c>
    </row>
    <row r="124" spans="2:12" ht="15.75" customHeight="1">
      <c r="B124" s="23"/>
      <c r="C124" s="71" t="s">
        <v>206</v>
      </c>
      <c r="D124" s="72"/>
      <c r="E124" s="13"/>
      <c r="F124" s="13"/>
      <c r="G124" s="13"/>
      <c r="H124" s="13">
        <f t="shared" si="0"/>
        <v>0</v>
      </c>
      <c r="I124" s="13"/>
      <c r="J124" s="13">
        <f t="shared" si="12"/>
        <v>0</v>
      </c>
      <c r="K124" s="13">
        <f t="shared" si="1"/>
        <v>0</v>
      </c>
      <c r="L124" s="13">
        <f t="shared" si="13"/>
        <v>0</v>
      </c>
    </row>
    <row r="125" spans="2:12" ht="15.75" customHeight="1">
      <c r="B125" s="23">
        <v>1</v>
      </c>
      <c r="C125" s="73" t="s">
        <v>226</v>
      </c>
      <c r="D125" s="73"/>
      <c r="E125" s="13">
        <v>830000</v>
      </c>
      <c r="F125" s="13">
        <v>830000</v>
      </c>
      <c r="G125" s="13"/>
      <c r="H125" s="13">
        <f t="shared" si="0"/>
        <v>166000</v>
      </c>
      <c r="I125" s="13"/>
      <c r="J125" s="13">
        <f t="shared" si="12"/>
        <v>166000</v>
      </c>
      <c r="K125" s="13">
        <f t="shared" si="1"/>
        <v>996000</v>
      </c>
      <c r="L125" s="13">
        <f t="shared" si="13"/>
        <v>996000</v>
      </c>
    </row>
    <row r="126" spans="2:12" ht="15.75" customHeight="1">
      <c r="B126" s="23"/>
      <c r="C126" s="71" t="s">
        <v>207</v>
      </c>
      <c r="D126" s="72"/>
      <c r="E126" s="13"/>
      <c r="F126" s="13"/>
      <c r="G126" s="13"/>
      <c r="H126" s="13">
        <f t="shared" si="0"/>
        <v>0</v>
      </c>
      <c r="I126" s="13"/>
      <c r="J126" s="13">
        <f t="shared" si="12"/>
        <v>0</v>
      </c>
      <c r="K126" s="13">
        <f t="shared" si="1"/>
        <v>0</v>
      </c>
      <c r="L126" s="13">
        <f t="shared" si="13"/>
        <v>0</v>
      </c>
    </row>
    <row r="127" spans="2:12" ht="15.75" customHeight="1">
      <c r="B127" s="23">
        <v>1</v>
      </c>
      <c r="C127" s="69" t="s">
        <v>229</v>
      </c>
      <c r="D127" s="70"/>
      <c r="E127" s="13">
        <v>4950000</v>
      </c>
      <c r="F127" s="13">
        <v>4950000</v>
      </c>
      <c r="G127" s="13"/>
      <c r="H127" s="13">
        <f t="shared" si="0"/>
        <v>990000</v>
      </c>
      <c r="I127" s="13"/>
      <c r="J127" s="13">
        <f t="shared" si="12"/>
        <v>990000</v>
      </c>
      <c r="K127" s="13">
        <f t="shared" si="1"/>
        <v>5940000</v>
      </c>
      <c r="L127" s="13">
        <f t="shared" si="13"/>
        <v>5940000</v>
      </c>
    </row>
    <row r="128" spans="2:12" ht="15.75" customHeight="1">
      <c r="B128" s="23"/>
      <c r="C128" s="71" t="s">
        <v>208</v>
      </c>
      <c r="D128" s="72"/>
      <c r="E128" s="13"/>
      <c r="F128" s="13"/>
      <c r="G128" s="13"/>
      <c r="H128" s="13">
        <f t="shared" si="0"/>
        <v>0</v>
      </c>
      <c r="I128" s="13"/>
      <c r="J128" s="13">
        <f t="shared" si="12"/>
        <v>0</v>
      </c>
      <c r="K128" s="13">
        <f t="shared" si="1"/>
        <v>0</v>
      </c>
      <c r="L128" s="13">
        <f t="shared" si="13"/>
        <v>0</v>
      </c>
    </row>
    <row r="129" spans="2:12" ht="15.75" customHeight="1">
      <c r="B129" s="23">
        <v>1</v>
      </c>
      <c r="C129" s="69" t="s">
        <v>229</v>
      </c>
      <c r="D129" s="70"/>
      <c r="E129" s="13">
        <v>1072500</v>
      </c>
      <c r="F129" s="13">
        <v>1072500</v>
      </c>
      <c r="G129" s="13"/>
      <c r="H129" s="13">
        <f t="shared" si="0"/>
        <v>214500</v>
      </c>
      <c r="I129" s="13"/>
      <c r="J129" s="13">
        <f t="shared" si="12"/>
        <v>214500</v>
      </c>
      <c r="K129" s="13">
        <f t="shared" si="1"/>
        <v>1287000</v>
      </c>
      <c r="L129" s="13">
        <f t="shared" si="13"/>
        <v>1287000</v>
      </c>
    </row>
    <row r="130" spans="2:12" ht="15.75" customHeight="1">
      <c r="B130" s="23"/>
      <c r="C130" s="71" t="s">
        <v>209</v>
      </c>
      <c r="D130" s="72"/>
      <c r="E130" s="13"/>
      <c r="F130" s="13"/>
      <c r="G130" s="13"/>
      <c r="H130" s="13">
        <f t="shared" si="0"/>
        <v>0</v>
      </c>
      <c r="I130" s="13"/>
      <c r="J130" s="13">
        <f t="shared" si="12"/>
        <v>0</v>
      </c>
      <c r="K130" s="13">
        <f t="shared" si="1"/>
        <v>0</v>
      </c>
      <c r="L130" s="13">
        <f t="shared" si="13"/>
        <v>0</v>
      </c>
    </row>
    <row r="131" spans="2:12" ht="15.75" customHeight="1">
      <c r="B131" s="23">
        <v>1</v>
      </c>
      <c r="C131" s="69" t="s">
        <v>229</v>
      </c>
      <c r="D131" s="70"/>
      <c r="E131" s="13">
        <v>1008333</v>
      </c>
      <c r="F131" s="13">
        <v>1008333</v>
      </c>
      <c r="G131" s="13"/>
      <c r="H131" s="13">
        <f t="shared" si="0"/>
        <v>201666.6</v>
      </c>
      <c r="I131" s="13"/>
      <c r="J131" s="13">
        <f t="shared" si="12"/>
        <v>201666.6</v>
      </c>
      <c r="K131" s="13">
        <f t="shared" si="1"/>
        <v>1209999.6000000001</v>
      </c>
      <c r="L131" s="13">
        <f t="shared" si="13"/>
        <v>1209999.6000000001</v>
      </c>
    </row>
    <row r="132" spans="2:12" ht="15.75" customHeight="1">
      <c r="B132" s="23"/>
      <c r="C132" s="71" t="s">
        <v>210</v>
      </c>
      <c r="D132" s="72"/>
      <c r="E132" s="13"/>
      <c r="F132" s="13"/>
      <c r="G132" s="13"/>
      <c r="H132" s="13">
        <f t="shared" si="0"/>
        <v>0</v>
      </c>
      <c r="I132" s="13"/>
      <c r="J132" s="13">
        <f t="shared" si="12"/>
        <v>0</v>
      </c>
      <c r="K132" s="13">
        <f t="shared" si="1"/>
        <v>0</v>
      </c>
      <c r="L132" s="13">
        <f t="shared" si="13"/>
        <v>0</v>
      </c>
    </row>
    <row r="133" spans="2:12" ht="15.75" customHeight="1">
      <c r="B133" s="23">
        <v>1</v>
      </c>
      <c r="C133" s="69" t="s">
        <v>229</v>
      </c>
      <c r="D133" s="70"/>
      <c r="E133" s="13">
        <v>233750</v>
      </c>
      <c r="F133" s="13">
        <v>233750</v>
      </c>
      <c r="G133" s="13"/>
      <c r="H133" s="13">
        <f t="shared" si="0"/>
        <v>46750</v>
      </c>
      <c r="I133" s="13"/>
      <c r="J133" s="13">
        <f t="shared" si="12"/>
        <v>46750</v>
      </c>
      <c r="K133" s="13">
        <f t="shared" si="1"/>
        <v>280500</v>
      </c>
      <c r="L133" s="13">
        <f t="shared" si="13"/>
        <v>280500</v>
      </c>
    </row>
    <row r="134" spans="2:12" ht="15.75" customHeight="1">
      <c r="B134" s="23"/>
      <c r="C134" s="71" t="s">
        <v>211</v>
      </c>
      <c r="D134" s="72"/>
      <c r="E134" s="13"/>
      <c r="F134" s="13"/>
      <c r="G134" s="13"/>
      <c r="H134" s="13">
        <f t="shared" si="0"/>
        <v>0</v>
      </c>
      <c r="I134" s="13"/>
      <c r="J134" s="13">
        <f t="shared" si="12"/>
        <v>0</v>
      </c>
      <c r="K134" s="13">
        <f t="shared" si="1"/>
        <v>0</v>
      </c>
      <c r="L134" s="13">
        <f t="shared" si="13"/>
        <v>0</v>
      </c>
    </row>
    <row r="135" spans="2:12" ht="15.75" customHeight="1">
      <c r="B135" s="23">
        <v>1</v>
      </c>
      <c r="C135" s="69" t="s">
        <v>229</v>
      </c>
      <c r="D135" s="70"/>
      <c r="E135" s="13">
        <v>348333</v>
      </c>
      <c r="F135" s="13">
        <v>348333</v>
      </c>
      <c r="G135" s="13"/>
      <c r="H135" s="13">
        <f t="shared" si="0"/>
        <v>69666.600000000006</v>
      </c>
      <c r="I135" s="13"/>
      <c r="J135" s="13">
        <f t="shared" si="12"/>
        <v>69666.600000000006</v>
      </c>
      <c r="K135" s="13">
        <f t="shared" si="1"/>
        <v>417999.6</v>
      </c>
      <c r="L135" s="13">
        <f t="shared" si="13"/>
        <v>417999.6</v>
      </c>
    </row>
    <row r="136" spans="2:12" ht="15.75" customHeight="1">
      <c r="B136" s="23"/>
      <c r="C136" s="71" t="s">
        <v>212</v>
      </c>
      <c r="D136" s="72"/>
      <c r="E136" s="13"/>
      <c r="F136" s="13"/>
      <c r="G136" s="13"/>
      <c r="H136" s="13">
        <f t="shared" si="0"/>
        <v>0</v>
      </c>
      <c r="I136" s="13"/>
      <c r="J136" s="13">
        <f t="shared" si="12"/>
        <v>0</v>
      </c>
      <c r="K136" s="13">
        <f t="shared" si="1"/>
        <v>0</v>
      </c>
      <c r="L136" s="13">
        <f t="shared" si="13"/>
        <v>0</v>
      </c>
    </row>
    <row r="137" spans="2:12" ht="15.75" customHeight="1">
      <c r="B137" s="23">
        <v>1</v>
      </c>
      <c r="C137" s="69" t="s">
        <v>229</v>
      </c>
      <c r="D137" s="70"/>
      <c r="E137" s="13">
        <v>397833</v>
      </c>
      <c r="F137" s="13">
        <v>397833</v>
      </c>
      <c r="G137" s="13"/>
      <c r="H137" s="13">
        <f t="shared" si="0"/>
        <v>79566.600000000006</v>
      </c>
      <c r="I137" s="13"/>
      <c r="J137" s="13">
        <f t="shared" si="12"/>
        <v>79566.600000000006</v>
      </c>
      <c r="K137" s="13">
        <f t="shared" si="1"/>
        <v>477399.6</v>
      </c>
      <c r="L137" s="13">
        <f t="shared" si="13"/>
        <v>477399.6</v>
      </c>
    </row>
    <row r="138" spans="2:12" ht="15.75" customHeight="1">
      <c r="B138" s="23"/>
      <c r="C138" s="71" t="s">
        <v>227</v>
      </c>
      <c r="D138" s="72"/>
      <c r="E138" s="13"/>
      <c r="F138" s="13"/>
      <c r="G138" s="13"/>
      <c r="H138" s="13">
        <f t="shared" si="0"/>
        <v>0</v>
      </c>
      <c r="I138" s="13"/>
      <c r="J138" s="13">
        <f t="shared" si="12"/>
        <v>0</v>
      </c>
      <c r="K138" s="13">
        <f t="shared" si="1"/>
        <v>0</v>
      </c>
      <c r="L138" s="13">
        <f t="shared" si="13"/>
        <v>0</v>
      </c>
    </row>
    <row r="139" spans="2:12" ht="15.75" customHeight="1">
      <c r="B139" s="23">
        <v>1</v>
      </c>
      <c r="C139" s="69" t="s">
        <v>229</v>
      </c>
      <c r="D139" s="70"/>
      <c r="E139" s="13">
        <v>861667</v>
      </c>
      <c r="F139" s="13">
        <v>861667</v>
      </c>
      <c r="G139" s="13"/>
      <c r="H139" s="13">
        <f t="shared" si="0"/>
        <v>172333.40000000002</v>
      </c>
      <c r="I139" s="13"/>
      <c r="J139" s="13">
        <f t="shared" si="12"/>
        <v>172333.40000000002</v>
      </c>
      <c r="K139" s="13">
        <f t="shared" si="1"/>
        <v>1034000.4</v>
      </c>
      <c r="L139" s="13">
        <f t="shared" si="13"/>
        <v>1034000.4</v>
      </c>
    </row>
    <row r="140" spans="2:12" ht="15.75" customHeight="1">
      <c r="B140" s="23"/>
      <c r="C140" s="71" t="s">
        <v>228</v>
      </c>
      <c r="D140" s="72"/>
      <c r="E140" s="13"/>
      <c r="F140" s="13"/>
      <c r="G140" s="13"/>
      <c r="H140" s="13">
        <f t="shared" si="0"/>
        <v>0</v>
      </c>
      <c r="I140" s="13"/>
      <c r="J140" s="13">
        <f t="shared" si="12"/>
        <v>0</v>
      </c>
      <c r="K140" s="13">
        <f t="shared" si="1"/>
        <v>0</v>
      </c>
      <c r="L140" s="13">
        <f t="shared" si="13"/>
        <v>0</v>
      </c>
    </row>
    <row r="141" spans="2:12" ht="15.75" customHeight="1">
      <c r="B141" s="23">
        <v>1</v>
      </c>
      <c r="C141" s="73" t="s">
        <v>226</v>
      </c>
      <c r="D141" s="73"/>
      <c r="E141" s="13">
        <v>1260000</v>
      </c>
      <c r="F141" s="13">
        <v>1260000</v>
      </c>
      <c r="G141" s="13"/>
      <c r="H141" s="13">
        <f t="shared" si="0"/>
        <v>252000</v>
      </c>
      <c r="I141" s="13"/>
      <c r="J141" s="13">
        <f t="shared" si="12"/>
        <v>252000</v>
      </c>
      <c r="K141" s="13">
        <f t="shared" si="1"/>
        <v>1512000</v>
      </c>
      <c r="L141" s="13">
        <f t="shared" si="13"/>
        <v>1512000</v>
      </c>
    </row>
    <row r="142" spans="2:12" ht="15.75" customHeight="1">
      <c r="B142" s="23"/>
      <c r="C142" s="71" t="s">
        <v>213</v>
      </c>
      <c r="D142" s="72"/>
      <c r="E142" s="13"/>
      <c r="F142" s="13"/>
      <c r="G142" s="13"/>
      <c r="H142" s="13">
        <f t="shared" si="0"/>
        <v>0</v>
      </c>
      <c r="I142" s="13"/>
      <c r="J142" s="13">
        <f t="shared" si="12"/>
        <v>0</v>
      </c>
      <c r="K142" s="13">
        <f t="shared" si="1"/>
        <v>0</v>
      </c>
      <c r="L142" s="13">
        <f t="shared" si="13"/>
        <v>0</v>
      </c>
    </row>
    <row r="143" spans="2:12" ht="15.75" customHeight="1">
      <c r="B143" s="23">
        <v>1</v>
      </c>
      <c r="C143" s="73" t="s">
        <v>226</v>
      </c>
      <c r="D143" s="73"/>
      <c r="E143" s="13">
        <v>775000</v>
      </c>
      <c r="F143" s="13">
        <v>775000</v>
      </c>
      <c r="G143" s="13"/>
      <c r="H143" s="13">
        <f t="shared" si="0"/>
        <v>155000</v>
      </c>
      <c r="I143" s="13"/>
      <c r="J143" s="13">
        <f t="shared" si="12"/>
        <v>155000</v>
      </c>
      <c r="K143" s="13">
        <f t="shared" si="1"/>
        <v>930000</v>
      </c>
      <c r="L143" s="13">
        <f t="shared" si="13"/>
        <v>930000</v>
      </c>
    </row>
    <row r="144" spans="2:12" ht="15.75" customHeight="1">
      <c r="B144" s="23"/>
      <c r="C144" s="71" t="s">
        <v>214</v>
      </c>
      <c r="D144" s="72"/>
      <c r="E144" s="13"/>
      <c r="F144" s="13"/>
      <c r="G144" s="13"/>
      <c r="H144" s="13">
        <f t="shared" si="0"/>
        <v>0</v>
      </c>
      <c r="I144" s="13"/>
      <c r="J144" s="13">
        <f t="shared" si="12"/>
        <v>0</v>
      </c>
      <c r="K144" s="13">
        <f t="shared" si="1"/>
        <v>0</v>
      </c>
      <c r="L144" s="13">
        <f t="shared" si="13"/>
        <v>0</v>
      </c>
    </row>
    <row r="145" spans="2:12" ht="15.75" customHeight="1">
      <c r="B145" s="23">
        <v>1</v>
      </c>
      <c r="C145" s="73" t="s">
        <v>226</v>
      </c>
      <c r="D145" s="73"/>
      <c r="E145" s="13">
        <v>962500</v>
      </c>
      <c r="F145" s="13">
        <v>962500</v>
      </c>
      <c r="G145" s="13"/>
      <c r="H145" s="13">
        <f t="shared" si="0"/>
        <v>192500</v>
      </c>
      <c r="I145" s="13"/>
      <c r="J145" s="13">
        <f t="shared" si="12"/>
        <v>192500</v>
      </c>
      <c r="K145" s="13">
        <f t="shared" si="1"/>
        <v>1155000</v>
      </c>
      <c r="L145" s="13">
        <f t="shared" si="13"/>
        <v>1155000</v>
      </c>
    </row>
    <row r="146" spans="2:12" ht="15.75" customHeight="1">
      <c r="B146" s="23"/>
      <c r="C146" s="71" t="s">
        <v>215</v>
      </c>
      <c r="D146" s="72"/>
      <c r="E146" s="13"/>
      <c r="F146" s="13"/>
      <c r="G146" s="13"/>
      <c r="H146" s="13">
        <f t="shared" si="0"/>
        <v>0</v>
      </c>
      <c r="I146" s="13"/>
      <c r="J146" s="13">
        <f t="shared" si="12"/>
        <v>0</v>
      </c>
      <c r="K146" s="13">
        <f t="shared" si="1"/>
        <v>0</v>
      </c>
      <c r="L146" s="13">
        <f t="shared" si="13"/>
        <v>0</v>
      </c>
    </row>
    <row r="147" spans="2:12" ht="15.75" customHeight="1">
      <c r="B147" s="23">
        <v>1</v>
      </c>
      <c r="C147" s="73" t="s">
        <v>226</v>
      </c>
      <c r="D147" s="73"/>
      <c r="E147" s="13">
        <v>1567500</v>
      </c>
      <c r="F147" s="13">
        <v>1567500</v>
      </c>
      <c r="G147" s="13"/>
      <c r="H147" s="13">
        <f t="shared" si="0"/>
        <v>313500</v>
      </c>
      <c r="I147" s="13"/>
      <c r="J147" s="13">
        <f t="shared" si="12"/>
        <v>313500</v>
      </c>
      <c r="K147" s="13">
        <f t="shared" si="1"/>
        <v>1881000</v>
      </c>
      <c r="L147" s="13">
        <f t="shared" si="13"/>
        <v>1881000</v>
      </c>
    </row>
    <row r="148" spans="2:12" ht="15.75" customHeight="1">
      <c r="B148" s="23"/>
      <c r="C148" s="71" t="s">
        <v>216</v>
      </c>
      <c r="D148" s="72"/>
      <c r="E148" s="13"/>
      <c r="F148" s="13"/>
      <c r="G148" s="13"/>
      <c r="H148" s="13">
        <f t="shared" si="0"/>
        <v>0</v>
      </c>
      <c r="I148" s="13"/>
      <c r="J148" s="13">
        <f t="shared" si="12"/>
        <v>0</v>
      </c>
      <c r="K148" s="13">
        <f t="shared" si="1"/>
        <v>0</v>
      </c>
      <c r="L148" s="13">
        <f t="shared" si="13"/>
        <v>0</v>
      </c>
    </row>
    <row r="149" spans="2:12" ht="15.75" customHeight="1">
      <c r="B149" s="23">
        <v>1</v>
      </c>
      <c r="C149" s="73" t="s">
        <v>226</v>
      </c>
      <c r="D149" s="73"/>
      <c r="E149" s="13">
        <v>88500</v>
      </c>
      <c r="F149" s="13">
        <v>88500</v>
      </c>
      <c r="G149" s="13"/>
      <c r="H149" s="13">
        <f t="shared" si="0"/>
        <v>17700</v>
      </c>
      <c r="I149" s="13"/>
      <c r="J149" s="13">
        <f t="shared" si="12"/>
        <v>17700</v>
      </c>
      <c r="K149" s="13">
        <f t="shared" si="1"/>
        <v>106200</v>
      </c>
      <c r="L149" s="13">
        <f t="shared" si="13"/>
        <v>106200</v>
      </c>
    </row>
    <row r="150" spans="2:12" ht="15.75" customHeight="1">
      <c r="B150" s="23"/>
      <c r="C150" s="71" t="s">
        <v>217</v>
      </c>
      <c r="D150" s="72"/>
      <c r="E150" s="13"/>
      <c r="F150" s="13"/>
      <c r="G150" s="13"/>
      <c r="H150" s="13">
        <f t="shared" si="0"/>
        <v>0</v>
      </c>
      <c r="I150" s="13"/>
      <c r="J150" s="13">
        <f t="shared" si="12"/>
        <v>0</v>
      </c>
      <c r="K150" s="13">
        <f t="shared" si="1"/>
        <v>0</v>
      </c>
      <c r="L150" s="13">
        <f t="shared" si="13"/>
        <v>0</v>
      </c>
    </row>
    <row r="151" spans="2:12" ht="15.75" customHeight="1">
      <c r="B151" s="23">
        <v>1</v>
      </c>
      <c r="C151" s="73" t="s">
        <v>226</v>
      </c>
      <c r="D151" s="73"/>
      <c r="E151" s="13">
        <v>1110000</v>
      </c>
      <c r="F151" s="13">
        <v>1110000</v>
      </c>
      <c r="G151" s="13"/>
      <c r="H151" s="13">
        <f t="shared" si="0"/>
        <v>222000</v>
      </c>
      <c r="I151" s="13"/>
      <c r="J151" s="13">
        <f t="shared" si="12"/>
        <v>222000</v>
      </c>
      <c r="K151" s="13">
        <f t="shared" si="1"/>
        <v>1332000</v>
      </c>
      <c r="L151" s="13">
        <f t="shared" si="13"/>
        <v>1332000</v>
      </c>
    </row>
    <row r="152" spans="2:12" ht="15.75" customHeight="1">
      <c r="B152" s="23"/>
      <c r="C152" s="71" t="s">
        <v>218</v>
      </c>
      <c r="D152" s="72"/>
      <c r="E152" s="13"/>
      <c r="F152" s="13"/>
      <c r="G152" s="13"/>
      <c r="H152" s="13">
        <f t="shared" si="0"/>
        <v>0</v>
      </c>
      <c r="I152" s="13"/>
      <c r="J152" s="13">
        <f t="shared" si="12"/>
        <v>0</v>
      </c>
      <c r="K152" s="13">
        <f t="shared" si="1"/>
        <v>0</v>
      </c>
      <c r="L152" s="13">
        <f t="shared" si="13"/>
        <v>0</v>
      </c>
    </row>
    <row r="153" spans="2:12" ht="15.75" customHeight="1">
      <c r="B153" s="23">
        <v>1</v>
      </c>
      <c r="C153" s="73" t="s">
        <v>226</v>
      </c>
      <c r="D153" s="73"/>
      <c r="E153" s="13">
        <v>1420000</v>
      </c>
      <c r="F153" s="13">
        <v>1420000</v>
      </c>
      <c r="G153" s="13"/>
      <c r="H153" s="13">
        <f t="shared" si="0"/>
        <v>284000</v>
      </c>
      <c r="I153" s="13"/>
      <c r="J153" s="13">
        <f t="shared" si="12"/>
        <v>284000</v>
      </c>
      <c r="K153" s="13">
        <f t="shared" si="1"/>
        <v>1704000</v>
      </c>
      <c r="L153" s="13">
        <f t="shared" si="13"/>
        <v>1704000</v>
      </c>
    </row>
    <row r="154" spans="2:12" ht="15.75" customHeight="1">
      <c r="B154" s="23"/>
      <c r="C154" s="71" t="s">
        <v>219</v>
      </c>
      <c r="D154" s="72"/>
      <c r="E154" s="13"/>
      <c r="F154" s="13"/>
      <c r="G154" s="13"/>
      <c r="H154" s="13">
        <f t="shared" si="0"/>
        <v>0</v>
      </c>
      <c r="I154" s="13"/>
      <c r="J154" s="13">
        <f t="shared" si="12"/>
        <v>0</v>
      </c>
      <c r="K154" s="13">
        <f t="shared" si="1"/>
        <v>0</v>
      </c>
      <c r="L154" s="13">
        <f t="shared" si="13"/>
        <v>0</v>
      </c>
    </row>
    <row r="155" spans="2:12" ht="15.75" customHeight="1">
      <c r="B155" s="23">
        <v>1</v>
      </c>
      <c r="C155" s="73" t="s">
        <v>226</v>
      </c>
      <c r="D155" s="73"/>
      <c r="E155" s="13">
        <v>1660000</v>
      </c>
      <c r="F155" s="13">
        <v>1660000</v>
      </c>
      <c r="G155" s="13"/>
      <c r="H155" s="13">
        <f t="shared" si="0"/>
        <v>332000</v>
      </c>
      <c r="I155" s="13"/>
      <c r="J155" s="13">
        <f t="shared" si="12"/>
        <v>332000</v>
      </c>
      <c r="K155" s="13">
        <f t="shared" si="1"/>
        <v>1992000</v>
      </c>
      <c r="L155" s="13">
        <f t="shared" si="13"/>
        <v>1992000</v>
      </c>
    </row>
    <row r="156" spans="2:12" ht="15.75" customHeight="1">
      <c r="B156" s="23"/>
      <c r="C156" s="71" t="s">
        <v>220</v>
      </c>
      <c r="D156" s="72"/>
      <c r="E156" s="13"/>
      <c r="F156" s="13"/>
      <c r="G156" s="13"/>
      <c r="H156" s="13">
        <f t="shared" si="0"/>
        <v>0</v>
      </c>
      <c r="I156" s="13"/>
      <c r="J156" s="13">
        <f t="shared" si="12"/>
        <v>0</v>
      </c>
      <c r="K156" s="13">
        <f t="shared" si="1"/>
        <v>0</v>
      </c>
      <c r="L156" s="13">
        <f t="shared" si="13"/>
        <v>0</v>
      </c>
    </row>
    <row r="157" spans="2:12" ht="15.75" customHeight="1">
      <c r="B157" s="23">
        <v>1</v>
      </c>
      <c r="C157" s="73" t="s">
        <v>226</v>
      </c>
      <c r="D157" s="73"/>
      <c r="E157" s="13">
        <v>4850000</v>
      </c>
      <c r="F157" s="13">
        <v>4850000</v>
      </c>
      <c r="G157" s="13"/>
      <c r="H157" s="13">
        <f t="shared" si="0"/>
        <v>970000</v>
      </c>
      <c r="I157" s="13"/>
      <c r="J157" s="13">
        <f t="shared" si="12"/>
        <v>970000</v>
      </c>
      <c r="K157" s="13">
        <f t="shared" si="1"/>
        <v>5820000</v>
      </c>
      <c r="L157" s="13">
        <f t="shared" si="13"/>
        <v>5820000</v>
      </c>
    </row>
    <row r="158" spans="2:12" ht="15.75" customHeight="1">
      <c r="B158" s="23"/>
      <c r="C158" s="71" t="s">
        <v>221</v>
      </c>
      <c r="D158" s="72"/>
      <c r="E158" s="13"/>
      <c r="F158" s="13"/>
      <c r="G158" s="13"/>
      <c r="H158" s="13">
        <f t="shared" si="0"/>
        <v>0</v>
      </c>
      <c r="I158" s="13"/>
      <c r="J158" s="13">
        <f t="shared" si="12"/>
        <v>0</v>
      </c>
      <c r="K158" s="13">
        <f t="shared" si="1"/>
        <v>0</v>
      </c>
      <c r="L158" s="13">
        <f t="shared" si="13"/>
        <v>0</v>
      </c>
    </row>
    <row r="159" spans="2:12" ht="15.75" customHeight="1">
      <c r="B159" s="23">
        <v>1</v>
      </c>
      <c r="C159" s="73" t="s">
        <v>226</v>
      </c>
      <c r="D159" s="73"/>
      <c r="E159" s="13">
        <v>1763000</v>
      </c>
      <c r="F159" s="13">
        <v>1763000</v>
      </c>
      <c r="G159" s="13"/>
      <c r="H159" s="13">
        <f t="shared" si="0"/>
        <v>352600</v>
      </c>
      <c r="I159" s="13"/>
      <c r="J159" s="13">
        <f t="shared" si="12"/>
        <v>352600</v>
      </c>
      <c r="K159" s="13">
        <f t="shared" si="1"/>
        <v>2115600</v>
      </c>
      <c r="L159" s="13">
        <f t="shared" si="13"/>
        <v>2115600</v>
      </c>
    </row>
    <row r="160" spans="2:12" ht="15.75" customHeight="1">
      <c r="B160" s="23"/>
      <c r="C160" s="71" t="s">
        <v>222</v>
      </c>
      <c r="D160" s="72"/>
      <c r="E160" s="13"/>
      <c r="F160" s="13"/>
      <c r="G160" s="13"/>
      <c r="H160" s="13">
        <f t="shared" si="0"/>
        <v>0</v>
      </c>
      <c r="I160" s="13"/>
      <c r="J160" s="13">
        <f t="shared" si="12"/>
        <v>0</v>
      </c>
      <c r="K160" s="13">
        <f t="shared" si="1"/>
        <v>0</v>
      </c>
      <c r="L160" s="13">
        <f t="shared" si="13"/>
        <v>0</v>
      </c>
    </row>
    <row r="161" spans="2:12" ht="15.75" customHeight="1">
      <c r="B161" s="23">
        <v>1</v>
      </c>
      <c r="C161" s="73" t="s">
        <v>226</v>
      </c>
      <c r="D161" s="73"/>
      <c r="E161" s="13">
        <v>692500</v>
      </c>
      <c r="F161" s="13">
        <v>692500</v>
      </c>
      <c r="G161" s="13"/>
      <c r="H161" s="13">
        <f t="shared" si="0"/>
        <v>138500</v>
      </c>
      <c r="I161" s="13"/>
      <c r="J161" s="13">
        <f t="shared" si="12"/>
        <v>138500</v>
      </c>
      <c r="K161" s="13">
        <f t="shared" si="1"/>
        <v>831000</v>
      </c>
      <c r="L161" s="13">
        <f t="shared" si="13"/>
        <v>831000</v>
      </c>
    </row>
    <row r="162" spans="2:12" ht="15.75" customHeight="1">
      <c r="B162" s="23"/>
      <c r="C162" s="71" t="s">
        <v>223</v>
      </c>
      <c r="D162" s="72"/>
      <c r="E162" s="13"/>
      <c r="F162" s="13"/>
      <c r="G162" s="13"/>
      <c r="H162" s="13">
        <f t="shared" si="0"/>
        <v>0</v>
      </c>
      <c r="I162" s="13"/>
      <c r="J162" s="13">
        <f t="shared" si="12"/>
        <v>0</v>
      </c>
      <c r="K162" s="13">
        <f t="shared" si="1"/>
        <v>0</v>
      </c>
      <c r="L162" s="13">
        <f t="shared" si="13"/>
        <v>0</v>
      </c>
    </row>
    <row r="163" spans="2:12" ht="15.75" customHeight="1">
      <c r="B163" s="23">
        <v>1</v>
      </c>
      <c r="C163" s="73" t="s">
        <v>226</v>
      </c>
      <c r="D163" s="73"/>
      <c r="E163" s="13">
        <v>50000</v>
      </c>
      <c r="F163" s="13">
        <v>50000</v>
      </c>
      <c r="G163" s="13"/>
      <c r="H163" s="13">
        <f t="shared" si="0"/>
        <v>10000</v>
      </c>
      <c r="I163" s="13"/>
      <c r="J163" s="13">
        <f t="shared" si="12"/>
        <v>10000</v>
      </c>
      <c r="K163" s="13">
        <f t="shared" si="1"/>
        <v>60000</v>
      </c>
      <c r="L163" s="13">
        <f t="shared" si="13"/>
        <v>60000</v>
      </c>
    </row>
    <row r="164" spans="2:12" ht="15.75" customHeight="1">
      <c r="B164" s="23"/>
      <c r="C164" s="71" t="s">
        <v>224</v>
      </c>
      <c r="D164" s="72"/>
      <c r="E164" s="13"/>
      <c r="F164" s="13"/>
      <c r="G164" s="13"/>
      <c r="H164" s="13">
        <f t="shared" si="0"/>
        <v>0</v>
      </c>
      <c r="I164" s="13"/>
      <c r="J164" s="13">
        <f t="shared" si="12"/>
        <v>0</v>
      </c>
      <c r="K164" s="13">
        <f t="shared" si="1"/>
        <v>0</v>
      </c>
      <c r="L164" s="13">
        <f t="shared" si="13"/>
        <v>0</v>
      </c>
    </row>
    <row r="165" spans="2:12" ht="15.75" customHeight="1">
      <c r="B165" s="23">
        <v>1</v>
      </c>
      <c r="C165" s="73" t="s">
        <v>226</v>
      </c>
      <c r="D165" s="73"/>
      <c r="E165" s="13">
        <v>150000</v>
      </c>
      <c r="F165" s="13">
        <v>150000</v>
      </c>
      <c r="G165" s="13"/>
      <c r="H165" s="13">
        <f t="shared" si="0"/>
        <v>30000</v>
      </c>
      <c r="I165" s="13"/>
      <c r="J165" s="13">
        <f t="shared" si="12"/>
        <v>30000</v>
      </c>
      <c r="K165" s="13">
        <f t="shared" si="1"/>
        <v>180000</v>
      </c>
      <c r="L165" s="13">
        <f t="shared" si="13"/>
        <v>180000</v>
      </c>
    </row>
    <row r="166" spans="2:12" ht="15.75" customHeight="1">
      <c r="B166" s="23"/>
      <c r="C166" s="71" t="s">
        <v>225</v>
      </c>
      <c r="D166" s="72"/>
      <c r="E166" s="13"/>
      <c r="F166" s="13"/>
      <c r="G166" s="13"/>
      <c r="H166" s="13">
        <f t="shared" si="0"/>
        <v>0</v>
      </c>
      <c r="I166" s="13"/>
      <c r="J166" s="13">
        <f t="shared" si="12"/>
        <v>0</v>
      </c>
      <c r="K166" s="13">
        <f t="shared" si="1"/>
        <v>0</v>
      </c>
      <c r="L166" s="13">
        <f t="shared" si="13"/>
        <v>0</v>
      </c>
    </row>
    <row r="167" spans="2:12" ht="15.75" customHeight="1">
      <c r="B167" s="23">
        <v>1</v>
      </c>
      <c r="C167" s="73" t="s">
        <v>226</v>
      </c>
      <c r="D167" s="73"/>
      <c r="E167" s="13">
        <v>864500</v>
      </c>
      <c r="F167" s="13">
        <v>864500</v>
      </c>
      <c r="G167" s="13"/>
      <c r="H167" s="13">
        <f t="shared" si="0"/>
        <v>172900</v>
      </c>
      <c r="I167" s="13"/>
      <c r="J167" s="13">
        <f t="shared" si="12"/>
        <v>172900</v>
      </c>
      <c r="K167" s="13">
        <f t="shared" si="1"/>
        <v>1037400</v>
      </c>
      <c r="L167" s="13">
        <f t="shared" si="13"/>
        <v>1037400</v>
      </c>
    </row>
    <row r="168" spans="2:12" ht="26.25" customHeight="1">
      <c r="B168" s="69" t="s">
        <v>33</v>
      </c>
      <c r="C168" s="74"/>
      <c r="D168" s="75"/>
      <c r="E168" s="69" t="s">
        <v>202</v>
      </c>
      <c r="F168" s="114"/>
      <c r="G168" s="114"/>
      <c r="H168" s="114"/>
      <c r="I168" s="114"/>
      <c r="J168" s="114"/>
      <c r="K168" s="114"/>
      <c r="L168" s="70"/>
    </row>
    <row r="169" spans="2:12" ht="26.25" customHeight="1">
      <c r="B169" s="158"/>
      <c r="C169" s="159"/>
      <c r="D169" s="159"/>
      <c r="E169" s="159"/>
      <c r="F169" s="159"/>
      <c r="G169" s="159"/>
      <c r="H169" s="159"/>
      <c r="I169" s="159"/>
      <c r="J169" s="159"/>
      <c r="K169" s="159"/>
      <c r="L169" s="160"/>
    </row>
    <row r="170" spans="2:12" ht="26.25" customHeight="1">
      <c r="B170" s="137"/>
      <c r="C170" s="138"/>
      <c r="D170" s="138"/>
      <c r="E170" s="138"/>
      <c r="F170" s="138"/>
      <c r="G170" s="138"/>
      <c r="H170" s="138"/>
      <c r="I170" s="138"/>
      <c r="J170" s="138"/>
      <c r="K170" s="138"/>
      <c r="L170" s="139"/>
    </row>
    <row r="171" spans="2:12" ht="26.25" customHeight="1">
      <c r="B171" s="86" t="s">
        <v>34</v>
      </c>
      <c r="C171" s="87"/>
      <c r="D171" s="87"/>
      <c r="E171" s="87"/>
      <c r="F171" s="87"/>
      <c r="G171" s="87"/>
      <c r="H171" s="87"/>
      <c r="I171" s="87"/>
      <c r="J171" s="87"/>
      <c r="K171" s="87"/>
      <c r="L171" s="88"/>
    </row>
    <row r="172" spans="2:12" ht="26.25" customHeight="1">
      <c r="B172" s="83" t="s">
        <v>37</v>
      </c>
      <c r="C172" s="84" t="s">
        <v>36</v>
      </c>
      <c r="D172" s="86" t="s">
        <v>35</v>
      </c>
      <c r="E172" s="87"/>
      <c r="F172" s="87"/>
      <c r="G172" s="87"/>
      <c r="H172" s="87"/>
      <c r="I172" s="87"/>
      <c r="J172" s="87"/>
      <c r="K172" s="87"/>
      <c r="L172" s="88"/>
    </row>
    <row r="173" spans="2:12" ht="26.25" customHeight="1">
      <c r="B173" s="83"/>
      <c r="C173" s="85"/>
      <c r="D173" s="21" t="s">
        <v>38</v>
      </c>
      <c r="E173" s="2" t="s">
        <v>39</v>
      </c>
      <c r="F173" s="5" t="s">
        <v>87</v>
      </c>
      <c r="G173" s="8"/>
      <c r="H173" s="6" t="s">
        <v>40</v>
      </c>
      <c r="I173" s="6"/>
      <c r="J173" s="1" t="s">
        <v>86</v>
      </c>
      <c r="K173" s="81" t="s">
        <v>41</v>
      </c>
      <c r="L173" s="89"/>
    </row>
    <row r="174" spans="2:12" ht="26.25" customHeight="1">
      <c r="B174" s="50"/>
      <c r="C174" s="19"/>
      <c r="D174" s="33"/>
      <c r="E174" s="33"/>
      <c r="F174" s="3"/>
      <c r="G174" s="3"/>
      <c r="H174" s="3"/>
      <c r="I174" s="3"/>
      <c r="J174" s="51"/>
      <c r="K174" s="93"/>
      <c r="L174" s="94"/>
    </row>
    <row r="175" spans="2:12" ht="26.25" customHeight="1">
      <c r="B175" s="90" t="s">
        <v>34</v>
      </c>
      <c r="C175" s="91"/>
      <c r="D175" s="91"/>
      <c r="E175" s="91"/>
      <c r="F175" s="91"/>
      <c r="G175" s="91"/>
      <c r="H175" s="91"/>
      <c r="I175" s="91"/>
      <c r="J175" s="91"/>
      <c r="K175" s="91"/>
      <c r="L175" s="92"/>
    </row>
    <row r="176" spans="2:12" ht="26.25" customHeight="1">
      <c r="B176" s="81" t="s">
        <v>33</v>
      </c>
      <c r="C176" s="82"/>
      <c r="D176" s="81" t="s">
        <v>162</v>
      </c>
      <c r="E176" s="95"/>
      <c r="F176" s="95"/>
      <c r="G176" s="95"/>
      <c r="H176" s="95"/>
      <c r="I176" s="95"/>
      <c r="J176" s="95"/>
      <c r="K176" s="95"/>
      <c r="L176" s="82"/>
    </row>
    <row r="177" spans="2:12" ht="26.25" customHeight="1">
      <c r="B177" s="79"/>
      <c r="C177" s="80"/>
      <c r="D177" s="86"/>
      <c r="E177" s="87"/>
      <c r="F177" s="87"/>
      <c r="G177" s="87"/>
      <c r="H177" s="87"/>
      <c r="I177" s="87"/>
      <c r="J177" s="87"/>
      <c r="K177" s="87"/>
      <c r="L177" s="88"/>
    </row>
    <row r="178" spans="2:12" ht="26.25" customHeight="1">
      <c r="B178" s="76"/>
      <c r="C178" s="77"/>
      <c r="D178" s="77"/>
      <c r="E178" s="77"/>
      <c r="F178" s="77"/>
      <c r="G178" s="77"/>
      <c r="H178" s="77"/>
      <c r="I178" s="77"/>
      <c r="J178" s="77"/>
      <c r="K178" s="77"/>
      <c r="L178" s="78"/>
    </row>
    <row r="179" spans="2:12" ht="26.25" customHeight="1">
      <c r="B179" s="133" t="s">
        <v>79</v>
      </c>
      <c r="C179" s="133"/>
      <c r="D179" s="133"/>
      <c r="E179" s="133"/>
      <c r="F179" s="135" t="s">
        <v>230</v>
      </c>
      <c r="G179" s="135"/>
      <c r="H179" s="135"/>
      <c r="I179" s="135"/>
      <c r="J179" s="135"/>
      <c r="K179" s="135"/>
      <c r="L179" s="135"/>
    </row>
    <row r="180" spans="2:12" ht="26.25" customHeight="1">
      <c r="B180" s="133" t="s">
        <v>80</v>
      </c>
      <c r="C180" s="133"/>
      <c r="D180" s="133"/>
      <c r="E180" s="133"/>
      <c r="F180" s="133" t="s">
        <v>81</v>
      </c>
      <c r="G180" s="133"/>
      <c r="H180" s="133"/>
      <c r="I180" s="133"/>
      <c r="J180" s="133"/>
      <c r="K180" s="133"/>
      <c r="L180" s="26" t="s">
        <v>82</v>
      </c>
    </row>
    <row r="181" spans="2:12" ht="26.25" customHeight="1">
      <c r="B181" s="133"/>
      <c r="C181" s="133"/>
      <c r="D181" s="133"/>
      <c r="E181" s="133"/>
      <c r="F181" s="136" t="s">
        <v>249</v>
      </c>
      <c r="G181" s="136"/>
      <c r="H181" s="136"/>
      <c r="I181" s="136"/>
      <c r="J181" s="136"/>
      <c r="K181" s="136"/>
      <c r="L181" s="4" t="s">
        <v>231</v>
      </c>
    </row>
    <row r="182" spans="2:12" ht="26.25" customHeight="1">
      <c r="B182" s="133" t="s">
        <v>83</v>
      </c>
      <c r="C182" s="133"/>
      <c r="D182" s="133"/>
      <c r="E182" s="133"/>
      <c r="F182" s="136" t="s">
        <v>232</v>
      </c>
      <c r="G182" s="136"/>
      <c r="H182" s="136"/>
      <c r="I182" s="136"/>
      <c r="J182" s="136"/>
      <c r="K182" s="136"/>
      <c r="L182" s="136"/>
    </row>
    <row r="183" spans="2:12" ht="26.25" customHeight="1">
      <c r="B183" s="133" t="s">
        <v>84</v>
      </c>
      <c r="C183" s="133"/>
      <c r="D183" s="133"/>
      <c r="E183" s="133"/>
      <c r="F183" s="134" t="s">
        <v>232</v>
      </c>
      <c r="G183" s="134"/>
      <c r="H183" s="134"/>
      <c r="I183" s="134"/>
      <c r="J183" s="134"/>
      <c r="K183" s="134"/>
      <c r="L183" s="134"/>
    </row>
    <row r="184" spans="2:12" ht="26.25" customHeight="1">
      <c r="B184" s="133" t="s">
        <v>85</v>
      </c>
      <c r="C184" s="133"/>
      <c r="D184" s="133"/>
      <c r="E184" s="133"/>
      <c r="F184" s="134" t="s">
        <v>232</v>
      </c>
      <c r="G184" s="134"/>
      <c r="H184" s="134"/>
      <c r="I184" s="134"/>
      <c r="J184" s="134"/>
      <c r="K184" s="134"/>
      <c r="L184" s="134"/>
    </row>
    <row r="185" spans="2:12" ht="26.25" customHeight="1">
      <c r="B185" s="52"/>
      <c r="C185" s="53"/>
      <c r="D185" s="24"/>
      <c r="E185" s="24"/>
      <c r="F185" s="24"/>
      <c r="G185" s="24"/>
      <c r="H185" s="24"/>
      <c r="I185" s="24"/>
      <c r="J185" s="24"/>
      <c r="K185" s="24"/>
      <c r="L185" s="25"/>
    </row>
    <row r="186" spans="2:12" ht="26.25" customHeight="1">
      <c r="B186" s="130" t="s">
        <v>2</v>
      </c>
      <c r="C186" s="130" t="s">
        <v>42</v>
      </c>
      <c r="D186" s="86" t="s">
        <v>43</v>
      </c>
      <c r="E186" s="87"/>
      <c r="F186" s="87"/>
      <c r="G186" s="87"/>
      <c r="H186" s="87"/>
      <c r="I186" s="87"/>
      <c r="J186" s="87"/>
      <c r="K186" s="87"/>
      <c r="L186" s="88"/>
    </row>
    <row r="187" spans="2:12" ht="26.25" customHeight="1">
      <c r="B187" s="131"/>
      <c r="C187" s="131"/>
      <c r="D187" s="101" t="s">
        <v>44</v>
      </c>
      <c r="E187" s="103"/>
      <c r="F187" s="118" t="s">
        <v>45</v>
      </c>
      <c r="G187" s="30"/>
      <c r="H187" s="118" t="s">
        <v>46</v>
      </c>
      <c r="I187" s="30"/>
      <c r="J187" s="118" t="s">
        <v>47</v>
      </c>
      <c r="K187" s="86" t="s">
        <v>48</v>
      </c>
      <c r="L187" s="88"/>
    </row>
    <row r="188" spans="2:12" ht="26.25" customHeight="1">
      <c r="B188" s="131"/>
      <c r="C188" s="131"/>
      <c r="D188" s="104"/>
      <c r="E188" s="106"/>
      <c r="F188" s="119"/>
      <c r="G188" s="31"/>
      <c r="H188" s="119"/>
      <c r="I188" s="31"/>
      <c r="J188" s="119"/>
      <c r="K188" s="86" t="s">
        <v>29</v>
      </c>
      <c r="L188" s="88"/>
    </row>
    <row r="189" spans="2:12" ht="26.25" customHeight="1">
      <c r="B189" s="132"/>
      <c r="C189" s="132"/>
      <c r="D189" s="107"/>
      <c r="E189" s="109"/>
      <c r="F189" s="120"/>
      <c r="G189" s="32"/>
      <c r="H189" s="120"/>
      <c r="I189" s="32"/>
      <c r="J189" s="120"/>
      <c r="K189" s="18" t="s">
        <v>78</v>
      </c>
      <c r="L189" s="18" t="s">
        <v>32</v>
      </c>
    </row>
    <row r="190" spans="2:12" ht="26.25" customHeight="1">
      <c r="B190" s="17" t="s">
        <v>237</v>
      </c>
      <c r="C190" s="16" t="s">
        <v>233</v>
      </c>
      <c r="D190" s="124" t="s">
        <v>239</v>
      </c>
      <c r="E190" s="124"/>
      <c r="F190" s="7">
        <v>42184</v>
      </c>
      <c r="G190" s="7"/>
      <c r="H190" s="7">
        <v>42363</v>
      </c>
      <c r="I190" s="7"/>
      <c r="J190" s="32"/>
      <c r="K190" s="18" t="s">
        <v>238</v>
      </c>
      <c r="L190" s="18" t="s">
        <v>238</v>
      </c>
    </row>
    <row r="191" spans="2:12" ht="26.25" customHeight="1">
      <c r="B191" s="10" t="s">
        <v>246</v>
      </c>
      <c r="C191" s="16" t="s">
        <v>241</v>
      </c>
      <c r="D191" s="124" t="s">
        <v>240</v>
      </c>
      <c r="E191" s="124"/>
      <c r="F191" s="7">
        <v>42184</v>
      </c>
      <c r="G191" s="7"/>
      <c r="H191" s="7">
        <v>42363</v>
      </c>
      <c r="I191" s="7"/>
      <c r="J191" s="32"/>
      <c r="K191" s="18" t="s">
        <v>247</v>
      </c>
      <c r="L191" s="18" t="s">
        <v>247</v>
      </c>
    </row>
    <row r="192" spans="2:12" ht="26.25" customHeight="1">
      <c r="B192" s="121" t="s">
        <v>50</v>
      </c>
      <c r="C192" s="122"/>
      <c r="D192" s="122"/>
      <c r="E192" s="122"/>
      <c r="F192" s="122"/>
      <c r="G192" s="122"/>
      <c r="H192" s="122"/>
      <c r="I192" s="122"/>
      <c r="J192" s="122"/>
      <c r="K192" s="123"/>
      <c r="L192" s="54"/>
    </row>
    <row r="193" spans="2:12" ht="26.25" customHeight="1">
      <c r="B193" s="18" t="s">
        <v>74</v>
      </c>
      <c r="C193" s="18" t="s">
        <v>42</v>
      </c>
      <c r="D193" s="86" t="s">
        <v>51</v>
      </c>
      <c r="E193" s="87"/>
      <c r="F193" s="87"/>
      <c r="G193" s="22"/>
      <c r="H193" s="124" t="s">
        <v>65</v>
      </c>
      <c r="I193" s="124"/>
      <c r="J193" s="124"/>
      <c r="K193" s="18" t="s">
        <v>53</v>
      </c>
      <c r="L193" s="18" t="s">
        <v>52</v>
      </c>
    </row>
    <row r="194" spans="2:12" ht="54.75" customHeight="1">
      <c r="B194" s="17" t="s">
        <v>237</v>
      </c>
      <c r="C194" s="16" t="s">
        <v>233</v>
      </c>
      <c r="D194" s="128" t="s">
        <v>234</v>
      </c>
      <c r="E194" s="128"/>
      <c r="F194" s="128"/>
      <c r="G194" s="16"/>
      <c r="H194" s="129" t="s">
        <v>236</v>
      </c>
      <c r="I194" s="129"/>
      <c r="J194" s="129"/>
      <c r="K194" s="17" t="s">
        <v>235</v>
      </c>
      <c r="L194" s="55"/>
    </row>
    <row r="195" spans="2:12" ht="26.25" customHeight="1">
      <c r="B195" s="10" t="s">
        <v>246</v>
      </c>
      <c r="C195" s="16" t="s">
        <v>241</v>
      </c>
      <c r="D195" s="128" t="s">
        <v>242</v>
      </c>
      <c r="E195" s="128"/>
      <c r="F195" s="128"/>
      <c r="G195" s="16"/>
      <c r="H195" s="129" t="s">
        <v>244</v>
      </c>
      <c r="I195" s="129"/>
      <c r="J195" s="129"/>
      <c r="K195" s="17" t="s">
        <v>243</v>
      </c>
      <c r="L195" s="68" t="s">
        <v>245</v>
      </c>
    </row>
    <row r="196" spans="2:12" ht="26.25" customHeight="1">
      <c r="B196" s="76"/>
      <c r="C196" s="77"/>
      <c r="D196" s="77"/>
      <c r="E196" s="77"/>
      <c r="F196" s="77"/>
      <c r="G196" s="77"/>
      <c r="H196" s="77"/>
      <c r="I196" s="77"/>
      <c r="J196" s="77"/>
      <c r="K196" s="77"/>
      <c r="L196" s="78"/>
    </row>
    <row r="197" spans="2:12" ht="26.25" customHeight="1">
      <c r="B197" s="86" t="s">
        <v>33</v>
      </c>
      <c r="C197" s="87"/>
      <c r="D197" s="88"/>
      <c r="E197" s="81" t="s">
        <v>248</v>
      </c>
      <c r="F197" s="95"/>
      <c r="G197" s="95"/>
      <c r="H197" s="95"/>
      <c r="I197" s="95"/>
      <c r="J197" s="95"/>
      <c r="K197" s="95"/>
      <c r="L197" s="82"/>
    </row>
    <row r="198" spans="2:12" ht="26.25" customHeight="1">
      <c r="B198" s="125" t="s">
        <v>22</v>
      </c>
      <c r="C198" s="126"/>
      <c r="D198" s="127"/>
      <c r="E198" s="125" t="s">
        <v>22</v>
      </c>
      <c r="F198" s="126"/>
      <c r="G198" s="126"/>
      <c r="H198" s="126"/>
      <c r="I198" s="126"/>
      <c r="J198" s="126"/>
      <c r="K198" s="126"/>
      <c r="L198" s="127"/>
    </row>
    <row r="199" spans="2:12" ht="26.25" customHeight="1">
      <c r="B199" s="137"/>
      <c r="C199" s="138"/>
      <c r="D199" s="138"/>
      <c r="E199" s="138"/>
      <c r="F199" s="138"/>
      <c r="G199" s="138"/>
      <c r="H199" s="138"/>
      <c r="I199" s="138"/>
      <c r="J199" s="138"/>
      <c r="K199" s="138"/>
      <c r="L199" s="139"/>
    </row>
    <row r="200" spans="2:12" ht="26.25" customHeight="1">
      <c r="B200" s="81" t="s">
        <v>54</v>
      </c>
      <c r="C200" s="95"/>
      <c r="D200" s="95"/>
      <c r="E200" s="86"/>
      <c r="F200" s="87"/>
      <c r="G200" s="87"/>
      <c r="H200" s="87"/>
      <c r="I200" s="87"/>
      <c r="J200" s="87"/>
      <c r="K200" s="87"/>
      <c r="L200" s="88"/>
    </row>
    <row r="201" spans="2:12" ht="26.25" customHeight="1">
      <c r="B201" s="76"/>
      <c r="C201" s="77"/>
      <c r="D201" s="77"/>
      <c r="E201" s="77"/>
      <c r="F201" s="77"/>
      <c r="G201" s="77"/>
      <c r="H201" s="77"/>
      <c r="I201" s="77"/>
      <c r="J201" s="77"/>
      <c r="K201" s="77"/>
      <c r="L201" s="78"/>
    </row>
    <row r="202" spans="2:12" ht="26.25" customHeight="1">
      <c r="B202" s="81" t="s">
        <v>55</v>
      </c>
      <c r="C202" s="95"/>
      <c r="D202" s="82"/>
      <c r="E202" s="86"/>
      <c r="F202" s="87"/>
      <c r="G202" s="87"/>
      <c r="H202" s="87"/>
      <c r="I202" s="87"/>
      <c r="J202" s="87"/>
      <c r="K202" s="87"/>
      <c r="L202" s="88"/>
    </row>
    <row r="203" spans="2:12" ht="26.25" customHeight="1">
      <c r="B203" s="76"/>
      <c r="C203" s="77"/>
      <c r="D203" s="77"/>
      <c r="E203" s="77"/>
      <c r="F203" s="77"/>
      <c r="G203" s="77"/>
      <c r="H203" s="77"/>
      <c r="I203" s="77"/>
      <c r="J203" s="77"/>
      <c r="K203" s="77"/>
      <c r="L203" s="78"/>
    </row>
    <row r="204" spans="2:12" ht="26.25" customHeight="1">
      <c r="B204" s="81" t="s">
        <v>56</v>
      </c>
      <c r="C204" s="95"/>
      <c r="D204" s="82"/>
      <c r="E204" s="86"/>
      <c r="F204" s="87"/>
      <c r="G204" s="87"/>
      <c r="H204" s="87"/>
      <c r="I204" s="87"/>
      <c r="J204" s="87"/>
      <c r="K204" s="87"/>
      <c r="L204" s="88"/>
    </row>
    <row r="205" spans="2:12" ht="26.25" customHeight="1">
      <c r="B205" s="140"/>
      <c r="C205" s="141"/>
      <c r="D205" s="141"/>
      <c r="E205" s="141"/>
      <c r="F205" s="141"/>
      <c r="G205" s="141"/>
      <c r="H205" s="141"/>
      <c r="I205" s="141"/>
      <c r="J205" s="141"/>
      <c r="K205" s="141"/>
      <c r="L205" s="142"/>
    </row>
    <row r="206" spans="2:12" ht="26.25" customHeight="1">
      <c r="B206" s="81" t="s">
        <v>57</v>
      </c>
      <c r="C206" s="95"/>
      <c r="D206" s="95"/>
      <c r="E206" s="95"/>
      <c r="F206" s="95"/>
      <c r="G206" s="95"/>
      <c r="H206" s="95"/>
      <c r="I206" s="95"/>
      <c r="J206" s="95"/>
      <c r="K206" s="95"/>
      <c r="L206" s="82"/>
    </row>
    <row r="207" spans="2:12" ht="26.25" customHeight="1">
      <c r="B207" s="76"/>
      <c r="C207" s="77"/>
      <c r="D207" s="77"/>
      <c r="E207" s="77"/>
      <c r="F207" s="77"/>
      <c r="G207" s="77"/>
      <c r="H207" s="77"/>
      <c r="I207" s="77"/>
      <c r="J207" s="77"/>
      <c r="K207" s="77"/>
      <c r="L207" s="78"/>
    </row>
    <row r="208" spans="2:12" ht="26.25" customHeight="1">
      <c r="B208" s="81" t="s">
        <v>58</v>
      </c>
      <c r="C208" s="95"/>
      <c r="D208" s="95"/>
      <c r="E208" s="95"/>
      <c r="F208" s="95"/>
      <c r="G208" s="95"/>
      <c r="H208" s="95"/>
      <c r="I208" s="95"/>
      <c r="J208" s="95"/>
      <c r="K208" s="95"/>
      <c r="L208" s="82"/>
    </row>
    <row r="209" spans="2:12" ht="26.25" customHeight="1">
      <c r="B209" s="86" t="s">
        <v>59</v>
      </c>
      <c r="C209" s="87"/>
      <c r="D209" s="88"/>
      <c r="E209" s="86" t="s">
        <v>60</v>
      </c>
      <c r="F209" s="87"/>
      <c r="G209" s="87"/>
      <c r="H209" s="88"/>
      <c r="I209" s="22"/>
      <c r="J209" s="86" t="s">
        <v>61</v>
      </c>
      <c r="K209" s="88"/>
      <c r="L209" s="49"/>
    </row>
    <row r="210" spans="2:12" ht="26.25" customHeight="1">
      <c r="B210" s="86" t="s">
        <v>96</v>
      </c>
      <c r="C210" s="87"/>
      <c r="D210" s="88"/>
      <c r="E210" s="86">
        <v>10596039</v>
      </c>
      <c r="F210" s="87"/>
      <c r="G210" s="87"/>
      <c r="H210" s="88"/>
      <c r="I210" s="22"/>
      <c r="J210" s="144" t="s">
        <v>62</v>
      </c>
      <c r="K210" s="88"/>
      <c r="L210" s="49"/>
    </row>
    <row r="211" spans="2:12" ht="26.25" customHeight="1">
      <c r="B211" s="102" t="s">
        <v>63</v>
      </c>
      <c r="C211" s="102"/>
      <c r="D211" s="102"/>
    </row>
    <row r="212" spans="2:12" ht="26.25" customHeight="1">
      <c r="B212" s="143"/>
      <c r="C212" s="143"/>
      <c r="D212" s="143"/>
    </row>
    <row r="213" spans="2:12" ht="26.25" customHeight="1">
      <c r="B213" s="57"/>
      <c r="C213" s="57"/>
      <c r="D213" s="57"/>
    </row>
    <row r="214" spans="2:12" ht="26.25" customHeight="1">
      <c r="B214" s="57"/>
      <c r="C214" s="57"/>
      <c r="D214" s="57"/>
    </row>
    <row r="215" spans="2:12" ht="26.25" customHeight="1">
      <c r="B215" s="57"/>
      <c r="C215" s="57"/>
      <c r="D215" s="57"/>
    </row>
    <row r="216" spans="2:12" ht="26.25" customHeight="1">
      <c r="B216" s="116"/>
      <c r="C216" s="116"/>
      <c r="D216" s="116"/>
    </row>
    <row r="217" spans="2:12" ht="26.25" customHeight="1">
      <c r="B217" s="117" t="s">
        <v>71</v>
      </c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</row>
    <row r="218" spans="2:12" ht="26.25" customHeight="1">
      <c r="B218" s="117" t="s">
        <v>72</v>
      </c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</row>
    <row r="219" spans="2:12" ht="26.25" customHeight="1">
      <c r="B219" s="117" t="s">
        <v>66</v>
      </c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</row>
    <row r="220" spans="2:12" ht="26.25" customHeight="1">
      <c r="B220" s="117" t="s">
        <v>67</v>
      </c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</row>
    <row r="221" spans="2:12" ht="26.25" customHeight="1">
      <c r="B221" s="117" t="s">
        <v>68</v>
      </c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</row>
    <row r="222" spans="2:12" ht="26.25" customHeight="1">
      <c r="B222" s="117" t="s">
        <v>69</v>
      </c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</row>
    <row r="223" spans="2:12" ht="26.25" customHeight="1">
      <c r="B223" s="117" t="s">
        <v>73</v>
      </c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</row>
    <row r="224" spans="2:12" ht="26.25" customHeight="1">
      <c r="B224" s="117" t="s">
        <v>70</v>
      </c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</row>
    <row r="225" spans="2:11" ht="26.25" customHeight="1">
      <c r="B225" s="115"/>
      <c r="C225" s="115"/>
      <c r="D225" s="115"/>
      <c r="E225" s="115"/>
      <c r="F225" s="115"/>
      <c r="G225" s="115"/>
      <c r="H225" s="115"/>
      <c r="I225" s="115"/>
      <c r="J225" s="115"/>
      <c r="K225" s="115"/>
    </row>
  </sheetData>
  <mergeCells count="220">
    <mergeCell ref="C162:D162"/>
    <mergeCell ref="C166:D166"/>
    <mergeCell ref="C164:D164"/>
    <mergeCell ref="C165:D165"/>
    <mergeCell ref="C163:D163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44:D144"/>
    <mergeCell ref="C145:D145"/>
    <mergeCell ref="C146:D146"/>
    <mergeCell ref="C147:D147"/>
    <mergeCell ref="C148:D148"/>
    <mergeCell ref="C149:D149"/>
    <mergeCell ref="C159:D159"/>
    <mergeCell ref="C160:D160"/>
    <mergeCell ref="C161:D161"/>
    <mergeCell ref="B66:C66"/>
    <mergeCell ref="D66:E66"/>
    <mergeCell ref="K66:L66"/>
    <mergeCell ref="B67:C67"/>
    <mergeCell ref="D67:E67"/>
    <mergeCell ref="K67:L67"/>
    <mergeCell ref="C119:D119"/>
    <mergeCell ref="C120:D120"/>
    <mergeCell ref="C121:D121"/>
    <mergeCell ref="C82:D82"/>
    <mergeCell ref="C83:D83"/>
    <mergeCell ref="C102:D102"/>
    <mergeCell ref="C84:D84"/>
    <mergeCell ref="C85:D85"/>
    <mergeCell ref="C86:D86"/>
    <mergeCell ref="C96:D96"/>
    <mergeCell ref="C97:D97"/>
    <mergeCell ref="C98:D98"/>
    <mergeCell ref="C99:D99"/>
    <mergeCell ref="C95:D95"/>
    <mergeCell ref="C101:D101"/>
    <mergeCell ref="C87:D87"/>
    <mergeCell ref="C88:D88"/>
    <mergeCell ref="B77:L77"/>
    <mergeCell ref="D194:F194"/>
    <mergeCell ref="H194:J194"/>
    <mergeCell ref="D190:E190"/>
    <mergeCell ref="D191:E191"/>
    <mergeCell ref="E168:L168"/>
    <mergeCell ref="B169:L169"/>
    <mergeCell ref="B170:L170"/>
    <mergeCell ref="B63:L63"/>
    <mergeCell ref="B64:L64"/>
    <mergeCell ref="K65:L65"/>
    <mergeCell ref="K68:L68"/>
    <mergeCell ref="B69:L69"/>
    <mergeCell ref="H70:L70"/>
    <mergeCell ref="H71:L71"/>
    <mergeCell ref="B70:F70"/>
    <mergeCell ref="B71:F72"/>
    <mergeCell ref="B65:C65"/>
    <mergeCell ref="D65:E65"/>
    <mergeCell ref="B68:C68"/>
    <mergeCell ref="D68:E68"/>
    <mergeCell ref="K75:L75"/>
    <mergeCell ref="K76:L76"/>
    <mergeCell ref="K80:L80"/>
    <mergeCell ref="H72:L72"/>
    <mergeCell ref="A1:L1"/>
    <mergeCell ref="A3:L3"/>
    <mergeCell ref="A5:L5"/>
    <mergeCell ref="A6:L6"/>
    <mergeCell ref="B61:L61"/>
    <mergeCell ref="H62:L62"/>
    <mergeCell ref="K8:K11"/>
    <mergeCell ref="E8:F8"/>
    <mergeCell ref="H8:J8"/>
    <mergeCell ref="H9:J9"/>
    <mergeCell ref="H10:H11"/>
    <mergeCell ref="J10:J11"/>
    <mergeCell ref="C8:C11"/>
    <mergeCell ref="D8:D11"/>
    <mergeCell ref="E9:E11"/>
    <mergeCell ref="F9:F11"/>
    <mergeCell ref="B8:B11"/>
    <mergeCell ref="B62:F62"/>
    <mergeCell ref="B7:L7"/>
    <mergeCell ref="L8:L11"/>
    <mergeCell ref="E197:L197"/>
    <mergeCell ref="E198:L198"/>
    <mergeCell ref="B199:L199"/>
    <mergeCell ref="E200:L200"/>
    <mergeCell ref="B222:L222"/>
    <mergeCell ref="B202:D202"/>
    <mergeCell ref="B204:D204"/>
    <mergeCell ref="B209:D209"/>
    <mergeCell ref="B203:L203"/>
    <mergeCell ref="E202:L202"/>
    <mergeCell ref="E204:L204"/>
    <mergeCell ref="B205:L205"/>
    <mergeCell ref="B206:L206"/>
    <mergeCell ref="B207:L207"/>
    <mergeCell ref="B208:L208"/>
    <mergeCell ref="B211:D212"/>
    <mergeCell ref="B221:L221"/>
    <mergeCell ref="J209:K209"/>
    <mergeCell ref="J210:K210"/>
    <mergeCell ref="B184:E184"/>
    <mergeCell ref="F184:L184"/>
    <mergeCell ref="B179:E179"/>
    <mergeCell ref="D186:L186"/>
    <mergeCell ref="K187:L187"/>
    <mergeCell ref="F179:L179"/>
    <mergeCell ref="B180:E181"/>
    <mergeCell ref="F180:K180"/>
    <mergeCell ref="F182:L182"/>
    <mergeCell ref="B183:E183"/>
    <mergeCell ref="F183:L183"/>
    <mergeCell ref="D187:E189"/>
    <mergeCell ref="K188:L188"/>
    <mergeCell ref="F181:K181"/>
    <mergeCell ref="F187:F189"/>
    <mergeCell ref="C186:C189"/>
    <mergeCell ref="B182:E182"/>
    <mergeCell ref="B225:K225"/>
    <mergeCell ref="B216:D216"/>
    <mergeCell ref="B210:D210"/>
    <mergeCell ref="B217:L217"/>
    <mergeCell ref="B218:L218"/>
    <mergeCell ref="B219:L219"/>
    <mergeCell ref="B220:L220"/>
    <mergeCell ref="J187:J189"/>
    <mergeCell ref="E209:H209"/>
    <mergeCell ref="B223:L223"/>
    <mergeCell ref="B224:L224"/>
    <mergeCell ref="B192:K192"/>
    <mergeCell ref="D193:F193"/>
    <mergeCell ref="H193:J193"/>
    <mergeCell ref="B197:D197"/>
    <mergeCell ref="B198:D198"/>
    <mergeCell ref="B201:L201"/>
    <mergeCell ref="E210:H210"/>
    <mergeCell ref="D195:F195"/>
    <mergeCell ref="H195:J195"/>
    <mergeCell ref="H187:H189"/>
    <mergeCell ref="B186:B189"/>
    <mergeCell ref="B200:D200"/>
    <mergeCell ref="B196:L196"/>
    <mergeCell ref="K73:L73"/>
    <mergeCell ref="K74:L74"/>
    <mergeCell ref="H80:J80"/>
    <mergeCell ref="E80:F80"/>
    <mergeCell ref="B76:F76"/>
    <mergeCell ref="B73:F75"/>
    <mergeCell ref="C78:D81"/>
    <mergeCell ref="E78:L78"/>
    <mergeCell ref="E79:L79"/>
    <mergeCell ref="B78:B81"/>
    <mergeCell ref="B178:L178"/>
    <mergeCell ref="B177:C177"/>
    <mergeCell ref="B176:C176"/>
    <mergeCell ref="C105:D105"/>
    <mergeCell ref="B172:B173"/>
    <mergeCell ref="C172:C173"/>
    <mergeCell ref="C106:D106"/>
    <mergeCell ref="C118:D118"/>
    <mergeCell ref="C108:D108"/>
    <mergeCell ref="C111:D111"/>
    <mergeCell ref="C110:D110"/>
    <mergeCell ref="C112:D112"/>
    <mergeCell ref="C117:D117"/>
    <mergeCell ref="B171:L171"/>
    <mergeCell ref="D172:L172"/>
    <mergeCell ref="K173:L173"/>
    <mergeCell ref="C113:D113"/>
    <mergeCell ref="C107:D107"/>
    <mergeCell ref="D177:L177"/>
    <mergeCell ref="C109:D109"/>
    <mergeCell ref="B175:L175"/>
    <mergeCell ref="K174:L174"/>
    <mergeCell ref="D176:L176"/>
    <mergeCell ref="C132:D132"/>
    <mergeCell ref="B168:D168"/>
    <mergeCell ref="C92:D92"/>
    <mergeCell ref="C100:D100"/>
    <mergeCell ref="C93:D93"/>
    <mergeCell ref="C94:D94"/>
    <mergeCell ref="C115:D115"/>
    <mergeCell ref="C114:D114"/>
    <mergeCell ref="C122:D122"/>
    <mergeCell ref="C123:D123"/>
    <mergeCell ref="C124:D124"/>
    <mergeCell ref="C125:D125"/>
    <mergeCell ref="C116:D116"/>
    <mergeCell ref="C167:D167"/>
    <mergeCell ref="C103:D103"/>
    <mergeCell ref="C104:D104"/>
    <mergeCell ref="C126:D126"/>
    <mergeCell ref="C127:D127"/>
    <mergeCell ref="C128:D128"/>
    <mergeCell ref="C129:D129"/>
    <mergeCell ref="C130:D130"/>
    <mergeCell ref="C131:D131"/>
    <mergeCell ref="C141:D141"/>
    <mergeCell ref="C142:D142"/>
    <mergeCell ref="C143:D143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89:D89"/>
    <mergeCell ref="C90:D90"/>
    <mergeCell ref="C91:D91"/>
  </mergeCells>
  <hyperlinks>
    <hyperlink ref="J210" r:id="rId1"/>
    <hyperlink ref="L195" r:id="rId2"/>
  </hyperlinks>
  <pageMargins left="0.511811023622047" right="0.31496062992126" top="0.62992125984252001" bottom="0.62992125984252001" header="0.511811023622047" footer="0.511811023622047"/>
  <pageSetup scale="95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2015-07-15T09:08:24Z</dcterms:modified>
</cp:coreProperties>
</file>