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82" i="1"/>
  <c r="J83"/>
  <c r="J84"/>
  <c r="J81"/>
  <c r="J85" l="1"/>
  <c r="J45" l="1"/>
  <c r="H45" s="1"/>
  <c r="J46"/>
  <c r="H46" s="1"/>
  <c r="H42"/>
  <c r="I46"/>
  <c r="G46" s="1"/>
  <c r="I45"/>
  <c r="G45" s="1"/>
  <c r="J77" l="1"/>
  <c r="I48" l="1"/>
  <c r="J78" l="1"/>
  <c r="J79" s="1"/>
  <c r="J43"/>
  <c r="H43" s="1"/>
  <c r="J44"/>
  <c r="H44" s="1"/>
  <c r="J47"/>
  <c r="H47" s="1"/>
  <c r="J48"/>
  <c r="H48" s="1"/>
  <c r="G42"/>
  <c r="I43"/>
  <c r="G43" s="1"/>
  <c r="I44"/>
  <c r="G44" s="1"/>
  <c r="I47"/>
  <c r="G47" s="1"/>
  <c r="G48"/>
  <c r="J41"/>
  <c r="H41" s="1"/>
  <c r="I41"/>
  <c r="G41" s="1"/>
  <c r="J75" l="1"/>
  <c r="J71" l="1"/>
  <c r="J72" s="1"/>
</calcChain>
</file>

<file path=xl/sharedStrings.xml><?xml version="1.0" encoding="utf-8"?>
<sst xmlns="http://schemas.openxmlformats.org/spreadsheetml/2006/main" count="219" uniqueCount="150">
  <si>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</si>
  <si>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</si>
  <si>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</si>
  <si>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</si>
  <si>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</si>
  <si>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</si>
  <si>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</si>
  <si>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</si>
  <si>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</si>
  <si>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</si>
  <si>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</si>
  <si>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</si>
  <si>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</si>
  <si>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</si>
  <si>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</si>
  <si>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</si>
  <si>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</si>
  <si>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</si>
  <si>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</si>
  <si>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</si>
  <si>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</si>
  <si>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</si>
  <si>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</si>
  <si>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</si>
  <si>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</si>
  <si>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</si>
  <si>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</si>
  <si>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</si>
  <si>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</si>
  <si>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</si>
  <si>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</si>
  <si>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</si>
  <si>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</si>
  <si>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</si>
  <si>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</si>
  <si>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</si>
  <si>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</si>
  <si>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</si>
  <si>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</si>
  <si>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</si>
  <si>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</si>
  <si>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</si>
  <si>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</si>
  <si>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</si>
  <si>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</si>
  <si>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</si>
  <si>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</si>
  <si>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</si>
  <si>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</si>
  <si>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</si>
  <si>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</si>
  <si>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</si>
  <si>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</si>
  <si>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</si>
  <si>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</si>
  <si>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</si>
  <si>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</si>
  <si>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</si>
  <si>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</si>
  <si>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</si>
  <si>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</si>
  <si>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</si>
  <si>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</si>
  <si>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</si>
  <si>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</si>
  <si>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</si>
  <si>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</si>
  <si>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</si>
  <si>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</si>
  <si>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</si>
  <si>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</si>
  <si>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</si>
  <si>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</si>
  <si>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</si>
  <si>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</si>
  <si>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</si>
  <si>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</si>
  <si>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</si>
  <si>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</si>
  <si>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</si>
  <si>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</si>
  <si>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</si>
  <si>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</si>
  <si>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</si>
  <si>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</si>
  <si>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</si>
  <si>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</si>
  <si>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</si>
  <si>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</si>
  <si>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</si>
  <si>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</si>
  <si>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</si>
  <si>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</si>
  <si>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</si>
  <si>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</si>
  <si>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</si>
  <si>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</si>
  <si>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</si>
  <si>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</si>
  <si>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</si>
  <si>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</si>
  <si>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</si>
  <si>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ԲԸՀ ԸՆԹԱՑԱԿԱՐԳՈՎ ԿՆՔՎԱԾ ՊԱՅՄԱՆԱԳՐԻ ՄԱՍԻՆ</t>
  </si>
  <si>
    <t>Օ5</t>
  </si>
  <si>
    <t>Ծրագիր` 03.01.01.05</t>
  </si>
  <si>
    <t>ԲԸՀ ԸՆԹԱՑԱԿԱՐԳԻ ԾԱԾԿԱԳԻՐԸ՝ ՀՀ ԿԱ Ո-ԲԸՀԱՇՁԲ-ՇԻՆ/2015/ԳԴՀ</t>
  </si>
  <si>
    <t>Պատվիրատուն` ՀՀ ԿԱ ոստիկանությունը, որը գտնվում է Նալբանդյան 130 հասցեում, ստորև ներկայացնում է ՀՀ ԿԱ Ո-ԲԸՀԱՇՁԲ-ՇԻՆ/2015/ԳԴՀ ծածկագրով հայտարարված ԲԸՀ ընթացակարգի արդյունքում կնքված պայմանագրի /երի/ մասին տեղեկատվությունը։</t>
  </si>
  <si>
    <t xml:space="preserve">ՀՀ ոստիկանության Շիրակի ՄՎ Կումայրիի ՈԲ-ի, ՃՈ- ի Շիրակի մարզային ՀՔԲ, Շիրակի մարզային ՃՈ-ի, ՊՊԳՎ Գյումրիի պահպանության  հատկացված շենքի կապիտալ վերանորոգման աշխատանքներ </t>
  </si>
  <si>
    <t>ՀՀ ոստիկանության Երևան քաղաքի վարչության Մաշտոցի ոստիկանության բաժնի Դավիթաշենի բաժանմունքի նոր վարչական շենքի կապիտալ վերանորոգման աշխատանքներ</t>
  </si>
  <si>
    <t>ՀՀ ոստիկանության Ավանի բաժանմունքին կից նոր հենակետի կառուցման կապիտալ աշխատանքներ</t>
  </si>
  <si>
    <r>
      <t>ՀՀ ոստիկանության Շենգավիթի բաժնին կից նոր հենակետի կառուցման կապիտալ աշխատանքներ</t>
    </r>
    <r>
      <rPr>
        <sz val="7"/>
        <color theme="1"/>
        <rFont val="Arial LatArm"/>
        <family val="2"/>
      </rPr>
      <t xml:space="preserve"> </t>
    </r>
  </si>
  <si>
    <r>
      <t>ՀՀ ոստիկանության Սյունիքի ՄՎ Կապանի բաժնին կից նոր հենակետի կառուցման կապիտալ աշխատանքներ</t>
    </r>
    <r>
      <rPr>
        <sz val="7"/>
        <color theme="1"/>
        <rFont val="Arial LatArm"/>
        <family val="2"/>
      </rPr>
      <t xml:space="preserve"> </t>
    </r>
  </si>
  <si>
    <r>
      <t>ՀՀ ոստիկանության Շիրակի ՄՎ Կումայրիի բաժնին կից նոր հենակետի կառուցման կապիտալ աշխատանքներ</t>
    </r>
    <r>
      <rPr>
        <sz val="7"/>
        <color theme="1"/>
        <rFont val="Arial LatArm"/>
        <family val="2"/>
      </rPr>
      <t xml:space="preserve"> </t>
    </r>
  </si>
  <si>
    <r>
      <t>ՀՀ ոստիկանության Արմավիրի ՄՎ Վաղարշապատի բաժնին կից նոր հենակետի կառուցման կապիտալ աշխատանքներ</t>
    </r>
    <r>
      <rPr>
        <sz val="7"/>
        <color theme="1"/>
        <rFont val="Arial LatArm"/>
        <family val="2"/>
      </rPr>
      <t xml:space="preserve"> </t>
    </r>
  </si>
  <si>
    <r>
      <t>ՀՀ ոստիկանության Լոռու ՄՎ Բազումի բաժնին կից նոր հենակետի կառուցման կապիտալ աշխատանքներ</t>
    </r>
    <r>
      <rPr>
        <sz val="7"/>
        <color theme="1"/>
        <rFont val="Arial LatArm"/>
        <family val="2"/>
      </rPr>
      <t xml:space="preserve"> </t>
    </r>
  </si>
  <si>
    <t>Վերակառուցման աշխատանքներ</t>
  </si>
  <si>
    <t>Ընդհանուր շինարարական աշխատանքներ</t>
  </si>
  <si>
    <t>12.06.2015թ.</t>
  </si>
  <si>
    <t>16.06.2015թ.</t>
  </si>
  <si>
    <t>23.06.2015թ.</t>
  </si>
  <si>
    <t>Չափաբաժին 7</t>
  </si>
  <si>
    <t>Չափաբաժին 8</t>
  </si>
  <si>
    <t>&lt;&lt;Գոհարիկ&gt;&gt; ՍՊԸ</t>
  </si>
  <si>
    <t>&lt;&lt;Ագաթ-777&gt;&gt; ՍՊԸ</t>
  </si>
  <si>
    <t>&lt;&lt;Ագարակ&gt;&gt; ԲԲԸ</t>
  </si>
  <si>
    <t>Մերժված հայտեր չկան:</t>
  </si>
  <si>
    <t>17.07.2015թ.</t>
  </si>
  <si>
    <t>20.07.2015թ.</t>
  </si>
  <si>
    <t>31.07.2015թ.</t>
  </si>
  <si>
    <t>03.08.2015թ.</t>
  </si>
  <si>
    <t>04.08.2015թ.</t>
  </si>
  <si>
    <t>N ՀՀ ԿԱ Ո-ԲԸՀԱՇՁԲ-ՇԻՆ/2015/Դ</t>
  </si>
  <si>
    <t>N ՀՀ ԿԱ Ո-ԲԸՀԱՇՁԲ-ՇԻՆ/2015/Գ</t>
  </si>
  <si>
    <t>N ՀՀ ԿԱ Ո-ԲԸՀԱՇՁԲ-ՇԻՆ/2015/Հ</t>
  </si>
  <si>
    <t>1; 6; 8</t>
  </si>
  <si>
    <t>3; 4; 5; 7</t>
  </si>
  <si>
    <t>/1150000285850100/</t>
  </si>
  <si>
    <t>/01807983/</t>
  </si>
  <si>
    <t xml:space="preserve"> agat-777llc@mail.ru</t>
  </si>
  <si>
    <t>ք. Երևան, Շիրակի փակուղի 4                                հեռ. 094277771</t>
  </si>
  <si>
    <t>/2470400992660000/</t>
  </si>
  <si>
    <t>/06104997/</t>
  </si>
  <si>
    <t xml:space="preserve"> goharikspy@rambler.ru</t>
  </si>
  <si>
    <t>Շիրակի մարզ գ. Գետափ
հեռ. 094927290</t>
  </si>
  <si>
    <t>Արագածոտնի մարզ, գյուղ Փարպի                                                   հեռ. 091407826</t>
  </si>
  <si>
    <t>/05003862/</t>
  </si>
  <si>
    <t>/247070005407/</t>
  </si>
  <si>
    <t>agarak_shin@mail.ru</t>
  </si>
  <si>
    <t>25.12.2016թ.</t>
  </si>
  <si>
    <t>25.12.2017թ.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</si>
</sst>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indexed="8"/>
      <name val="GHEA Grapalat"/>
      <family val="3"/>
    </font>
    <font>
      <sz val="10"/>
      <name val="Arial"/>
      <family val="2"/>
      <charset val="204"/>
    </font>
    <font>
      <sz val="7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20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textRotation="90" wrapText="1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7" xfId="0" applyNumberFormat="1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7"/>
  <sheetViews>
    <sheetView tabSelected="1" zoomScale="130" zoomScaleNormal="130" workbookViewId="0">
      <selection activeCell="E120" sqref="E120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73" t="s">
        <v>9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73" t="s">
        <v>102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73" t="s">
        <v>105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45" customHeight="1">
      <c r="A6" s="174" t="s">
        <v>106</v>
      </c>
      <c r="B6" s="174"/>
      <c r="C6" s="174"/>
      <c r="D6" s="174"/>
      <c r="E6" s="174"/>
      <c r="F6" s="174"/>
      <c r="G6" s="174"/>
      <c r="H6" s="174"/>
      <c r="I6" s="174"/>
      <c r="J6" s="174"/>
    </row>
    <row r="7" spans="1:10" ht="6" customHeight="1"/>
    <row r="8" spans="1:10" ht="12.75" customHeight="1">
      <c r="B8" s="85" t="s">
        <v>1</v>
      </c>
      <c r="C8" s="86"/>
      <c r="D8" s="86"/>
      <c r="E8" s="86"/>
      <c r="F8" s="86"/>
      <c r="G8" s="86"/>
      <c r="H8" s="86"/>
      <c r="I8" s="86"/>
      <c r="J8" s="87"/>
    </row>
    <row r="9" spans="1:10" ht="11.25" customHeight="1">
      <c r="B9" s="91" t="s">
        <v>2</v>
      </c>
      <c r="C9" s="91" t="s">
        <v>3</v>
      </c>
      <c r="D9" s="91" t="s">
        <v>4</v>
      </c>
      <c r="E9" s="85" t="s">
        <v>5</v>
      </c>
      <c r="F9" s="87"/>
      <c r="G9" s="85" t="s">
        <v>6</v>
      </c>
      <c r="H9" s="87"/>
      <c r="I9" s="177" t="s">
        <v>7</v>
      </c>
      <c r="J9" s="91" t="s">
        <v>90</v>
      </c>
    </row>
    <row r="10" spans="1:10" ht="10.5" customHeight="1">
      <c r="B10" s="92"/>
      <c r="C10" s="92"/>
      <c r="D10" s="92"/>
      <c r="E10" s="181" t="s">
        <v>87</v>
      </c>
      <c r="F10" s="114" t="s">
        <v>0</v>
      </c>
      <c r="G10" s="85" t="s">
        <v>8</v>
      </c>
      <c r="H10" s="87"/>
      <c r="I10" s="178"/>
      <c r="J10" s="92"/>
    </row>
    <row r="11" spans="1:10" ht="12.75" customHeight="1">
      <c r="B11" s="92"/>
      <c r="C11" s="92"/>
      <c r="D11" s="92"/>
      <c r="E11" s="182"/>
      <c r="F11" s="116"/>
      <c r="G11" s="179" t="s">
        <v>87</v>
      </c>
      <c r="H11" s="91" t="s">
        <v>0</v>
      </c>
      <c r="I11" s="178"/>
      <c r="J11" s="92"/>
    </row>
    <row r="12" spans="1:10" ht="12.75" customHeight="1">
      <c r="B12" s="92"/>
      <c r="C12" s="92"/>
      <c r="D12" s="92"/>
      <c r="E12" s="182"/>
      <c r="F12" s="116"/>
      <c r="G12" s="180"/>
      <c r="H12" s="92"/>
      <c r="I12" s="178"/>
      <c r="J12" s="93"/>
    </row>
    <row r="13" spans="1:10" s="7" customFormat="1" ht="57" customHeight="1">
      <c r="B13" s="45">
        <v>1</v>
      </c>
      <c r="C13" s="42" t="s">
        <v>116</v>
      </c>
      <c r="D13" s="60" t="s">
        <v>100</v>
      </c>
      <c r="E13" s="46">
        <v>1</v>
      </c>
      <c r="F13" s="59">
        <v>1</v>
      </c>
      <c r="G13" s="56">
        <v>296084000</v>
      </c>
      <c r="H13" s="67">
        <v>1477053540</v>
      </c>
      <c r="I13" s="73" t="s">
        <v>107</v>
      </c>
      <c r="J13" s="73" t="s">
        <v>107</v>
      </c>
    </row>
    <row r="14" spans="1:10" s="7" customFormat="1" ht="48.75" customHeight="1">
      <c r="B14" s="45">
        <v>2</v>
      </c>
      <c r="C14" s="42" t="s">
        <v>116</v>
      </c>
      <c r="D14" s="60" t="s">
        <v>100</v>
      </c>
      <c r="E14" s="59">
        <v>1</v>
      </c>
      <c r="F14" s="59">
        <v>1</v>
      </c>
      <c r="G14" s="56">
        <v>301968770</v>
      </c>
      <c r="H14" s="67">
        <v>301968770</v>
      </c>
      <c r="I14" s="73" t="s">
        <v>108</v>
      </c>
      <c r="J14" s="73" t="s">
        <v>108</v>
      </c>
    </row>
    <row r="15" spans="1:10" s="7" customFormat="1" ht="36.75" customHeight="1">
      <c r="B15" s="63">
        <v>3</v>
      </c>
      <c r="C15" s="42" t="s">
        <v>115</v>
      </c>
      <c r="D15" s="66" t="s">
        <v>100</v>
      </c>
      <c r="E15" s="59">
        <v>1</v>
      </c>
      <c r="F15" s="59">
        <v>1</v>
      </c>
      <c r="G15" s="67">
        <v>10959680</v>
      </c>
      <c r="H15" s="67">
        <v>10959680</v>
      </c>
      <c r="I15" s="73" t="s">
        <v>109</v>
      </c>
      <c r="J15" s="73" t="s">
        <v>109</v>
      </c>
    </row>
    <row r="16" spans="1:10" s="7" customFormat="1" ht="36.75" customHeight="1">
      <c r="B16" s="63">
        <v>4</v>
      </c>
      <c r="C16" s="42" t="s">
        <v>115</v>
      </c>
      <c r="D16" s="66" t="s">
        <v>100</v>
      </c>
      <c r="E16" s="73">
        <v>1</v>
      </c>
      <c r="F16" s="73">
        <v>1</v>
      </c>
      <c r="G16" s="55">
        <v>13824980</v>
      </c>
      <c r="H16" s="58">
        <v>13824980</v>
      </c>
      <c r="I16" s="73" t="s">
        <v>110</v>
      </c>
      <c r="J16" s="73" t="s">
        <v>110</v>
      </c>
    </row>
    <row r="17" spans="2:10" s="7" customFormat="1" ht="36.75" customHeight="1">
      <c r="B17" s="63">
        <v>5</v>
      </c>
      <c r="C17" s="42" t="s">
        <v>115</v>
      </c>
      <c r="D17" s="66" t="s">
        <v>100</v>
      </c>
      <c r="E17" s="73">
        <v>1</v>
      </c>
      <c r="F17" s="73">
        <v>1</v>
      </c>
      <c r="G17" s="58">
        <v>40445740</v>
      </c>
      <c r="H17" s="58">
        <v>40445740</v>
      </c>
      <c r="I17" s="73" t="s">
        <v>111</v>
      </c>
      <c r="J17" s="73" t="s">
        <v>111</v>
      </c>
    </row>
    <row r="18" spans="2:10" s="7" customFormat="1" ht="36.75" customHeight="1">
      <c r="B18" s="63">
        <v>6</v>
      </c>
      <c r="C18" s="42" t="s">
        <v>115</v>
      </c>
      <c r="D18" s="66" t="s">
        <v>100</v>
      </c>
      <c r="E18" s="73">
        <v>1</v>
      </c>
      <c r="F18" s="73">
        <v>1</v>
      </c>
      <c r="G18" s="58">
        <v>35751880</v>
      </c>
      <c r="H18" s="58">
        <v>35751880</v>
      </c>
      <c r="I18" s="73" t="s">
        <v>112</v>
      </c>
      <c r="J18" s="73" t="s">
        <v>112</v>
      </c>
    </row>
    <row r="19" spans="2:10" s="7" customFormat="1" ht="33.75" customHeight="1">
      <c r="B19" s="63">
        <v>7</v>
      </c>
      <c r="C19" s="42" t="s">
        <v>115</v>
      </c>
      <c r="D19" s="66" t="s">
        <v>100</v>
      </c>
      <c r="E19" s="73">
        <v>1</v>
      </c>
      <c r="F19" s="73">
        <v>1</v>
      </c>
      <c r="G19" s="56">
        <v>10991930</v>
      </c>
      <c r="H19" s="67">
        <v>10991930</v>
      </c>
      <c r="I19" s="73" t="s">
        <v>113</v>
      </c>
      <c r="J19" s="73" t="s">
        <v>113</v>
      </c>
    </row>
    <row r="20" spans="2:10" s="7" customFormat="1" ht="33.75" customHeight="1">
      <c r="B20" s="63">
        <v>8</v>
      </c>
      <c r="C20" s="42" t="s">
        <v>115</v>
      </c>
      <c r="D20" s="60" t="s">
        <v>100</v>
      </c>
      <c r="E20" s="73">
        <v>1</v>
      </c>
      <c r="F20" s="59">
        <v>1</v>
      </c>
      <c r="G20" s="56">
        <v>14350790</v>
      </c>
      <c r="H20" s="67">
        <v>14350790</v>
      </c>
      <c r="I20" s="73" t="s">
        <v>114</v>
      </c>
      <c r="J20" s="73" t="s">
        <v>114</v>
      </c>
    </row>
    <row r="21" spans="2:10" ht="13.5" customHeight="1">
      <c r="B21" s="175"/>
      <c r="C21" s="176"/>
      <c r="D21" s="175"/>
      <c r="E21" s="176"/>
      <c r="F21" s="175"/>
      <c r="G21" s="175"/>
      <c r="H21" s="175"/>
      <c r="I21" s="176"/>
      <c r="J21" s="175"/>
    </row>
    <row r="22" spans="2:10" ht="15" customHeight="1">
      <c r="B22" s="75" t="s">
        <v>10</v>
      </c>
      <c r="C22" s="76"/>
      <c r="D22" s="76"/>
      <c r="E22" s="76"/>
      <c r="F22" s="77"/>
      <c r="G22" s="85" t="s">
        <v>11</v>
      </c>
      <c r="H22" s="86"/>
      <c r="I22" s="86"/>
      <c r="J22" s="87"/>
    </row>
    <row r="23" spans="2:10" ht="13.5" customHeight="1">
      <c r="B23" s="82"/>
      <c r="C23" s="83"/>
      <c r="D23" s="83"/>
      <c r="E23" s="83"/>
      <c r="F23" s="83"/>
      <c r="G23" s="83"/>
      <c r="H23" s="83"/>
      <c r="I23" s="83"/>
      <c r="J23" s="84"/>
    </row>
    <row r="24" spans="2:10" ht="15" customHeight="1">
      <c r="B24" s="98" t="s">
        <v>12</v>
      </c>
      <c r="C24" s="99"/>
      <c r="D24" s="99"/>
      <c r="E24" s="99"/>
      <c r="F24" s="99"/>
      <c r="G24" s="99"/>
      <c r="H24" s="99"/>
      <c r="I24" s="99"/>
      <c r="J24" s="100"/>
    </row>
    <row r="25" spans="2:10" ht="13.5" customHeight="1">
      <c r="B25" s="110" t="s">
        <v>13</v>
      </c>
      <c r="C25" s="110"/>
      <c r="D25" s="110" t="s">
        <v>14</v>
      </c>
      <c r="E25" s="110"/>
      <c r="F25" s="18" t="s">
        <v>15</v>
      </c>
      <c r="G25" s="18" t="s">
        <v>16</v>
      </c>
      <c r="H25" s="31" t="s">
        <v>17</v>
      </c>
      <c r="I25" s="189" t="s">
        <v>18</v>
      </c>
      <c r="J25" s="190"/>
    </row>
    <row r="26" spans="2:10" ht="13.5" customHeight="1">
      <c r="B26" s="191" t="s">
        <v>86</v>
      </c>
      <c r="C26" s="191"/>
      <c r="D26" s="191" t="s">
        <v>57</v>
      </c>
      <c r="E26" s="191"/>
      <c r="F26" s="43" t="s">
        <v>57</v>
      </c>
      <c r="G26" s="43" t="s">
        <v>88</v>
      </c>
      <c r="H26" s="49"/>
      <c r="I26" s="191" t="s">
        <v>58</v>
      </c>
      <c r="J26" s="191"/>
    </row>
    <row r="27" spans="2:10" ht="13.5" customHeight="1">
      <c r="B27" s="191" t="s">
        <v>86</v>
      </c>
      <c r="C27" s="191"/>
      <c r="D27" s="191" t="s">
        <v>57</v>
      </c>
      <c r="E27" s="191"/>
      <c r="F27" s="43" t="s">
        <v>57</v>
      </c>
      <c r="G27" s="43" t="s">
        <v>103</v>
      </c>
      <c r="H27" s="44"/>
      <c r="I27" s="191" t="s">
        <v>58</v>
      </c>
      <c r="J27" s="191"/>
    </row>
    <row r="28" spans="2:10" ht="11.25" customHeight="1">
      <c r="B28" s="82"/>
      <c r="C28" s="83"/>
      <c r="D28" s="83"/>
      <c r="E28" s="83"/>
      <c r="F28" s="83"/>
      <c r="G28" s="83"/>
      <c r="H28" s="83"/>
      <c r="I28" s="83"/>
      <c r="J28" s="84"/>
    </row>
    <row r="29" spans="2:10" ht="16.5" customHeight="1">
      <c r="B29" s="195" t="s">
        <v>19</v>
      </c>
      <c r="C29" s="195"/>
      <c r="D29" s="195"/>
      <c r="E29" s="195"/>
      <c r="F29" s="195"/>
      <c r="G29" s="189" t="s">
        <v>117</v>
      </c>
      <c r="H29" s="147"/>
      <c r="I29" s="147"/>
      <c r="J29" s="148"/>
    </row>
    <row r="30" spans="2:10" ht="13.5" customHeight="1">
      <c r="B30" s="156" t="s">
        <v>74</v>
      </c>
      <c r="C30" s="135"/>
      <c r="D30" s="135"/>
      <c r="E30" s="135"/>
      <c r="F30" s="135"/>
      <c r="G30" s="192" t="s">
        <v>118</v>
      </c>
      <c r="H30" s="193"/>
      <c r="I30" s="193"/>
      <c r="J30" s="194"/>
    </row>
    <row r="31" spans="2:10" ht="13.5" customHeight="1">
      <c r="B31" s="161"/>
      <c r="C31" s="162"/>
      <c r="D31" s="162"/>
      <c r="E31" s="162"/>
      <c r="F31" s="162"/>
      <c r="G31" s="146" t="s">
        <v>119</v>
      </c>
      <c r="H31" s="147"/>
      <c r="I31" s="147"/>
      <c r="J31" s="148"/>
    </row>
    <row r="32" spans="2:10" ht="24" customHeight="1">
      <c r="B32" s="156" t="s">
        <v>23</v>
      </c>
      <c r="C32" s="135"/>
      <c r="D32" s="135"/>
      <c r="E32" s="135"/>
      <c r="F32" s="157"/>
      <c r="G32" s="29"/>
      <c r="H32" s="5" t="s">
        <v>21</v>
      </c>
      <c r="I32" s="149" t="s">
        <v>22</v>
      </c>
      <c r="J32" s="150"/>
    </row>
    <row r="33" spans="2:10" ht="13.5" customHeight="1">
      <c r="B33" s="158"/>
      <c r="C33" s="159"/>
      <c r="D33" s="159"/>
      <c r="E33" s="159"/>
      <c r="F33" s="160"/>
      <c r="G33" s="30">
        <v>1</v>
      </c>
      <c r="H33" s="9"/>
      <c r="I33" s="141"/>
      <c r="J33" s="142"/>
    </row>
    <row r="34" spans="2:10" ht="13.5" customHeight="1">
      <c r="B34" s="161"/>
      <c r="C34" s="162"/>
      <c r="D34" s="162"/>
      <c r="E34" s="162"/>
      <c r="F34" s="163"/>
      <c r="G34" s="30" t="s">
        <v>20</v>
      </c>
      <c r="H34" s="9"/>
      <c r="I34" s="141"/>
      <c r="J34" s="142"/>
    </row>
    <row r="35" spans="2:10" ht="13.5" customHeight="1">
      <c r="B35" s="153"/>
      <c r="C35" s="154"/>
      <c r="D35" s="154"/>
      <c r="E35" s="154"/>
      <c r="F35" s="155"/>
      <c r="G35" s="19"/>
      <c r="H35" s="2"/>
      <c r="I35" s="143"/>
      <c r="J35" s="144"/>
    </row>
    <row r="36" spans="2:10" ht="13.5" customHeight="1">
      <c r="B36" s="82"/>
      <c r="C36" s="83"/>
      <c r="D36" s="83"/>
      <c r="E36" s="83"/>
      <c r="F36" s="83"/>
      <c r="G36" s="83"/>
      <c r="H36" s="83"/>
      <c r="I36" s="83"/>
      <c r="J36" s="84"/>
    </row>
    <row r="37" spans="2:10" ht="13.5" customHeight="1">
      <c r="B37" s="172" t="s">
        <v>24</v>
      </c>
      <c r="C37" s="164" t="s">
        <v>25</v>
      </c>
      <c r="D37" s="165"/>
      <c r="E37" s="168" t="s">
        <v>26</v>
      </c>
      <c r="F37" s="168"/>
      <c r="G37" s="168"/>
      <c r="H37" s="168"/>
      <c r="I37" s="168"/>
      <c r="J37" s="168"/>
    </row>
    <row r="38" spans="2:10" ht="13.5" customHeight="1">
      <c r="B38" s="172"/>
      <c r="C38" s="166"/>
      <c r="D38" s="167"/>
      <c r="E38" s="169" t="s">
        <v>27</v>
      </c>
      <c r="F38" s="170"/>
      <c r="G38" s="170"/>
      <c r="H38" s="170"/>
      <c r="I38" s="170"/>
      <c r="J38" s="171"/>
    </row>
    <row r="39" spans="2:10" ht="13.5" customHeight="1">
      <c r="B39" s="172"/>
      <c r="C39" s="166"/>
      <c r="D39" s="167"/>
      <c r="E39" s="152" t="s">
        <v>28</v>
      </c>
      <c r="F39" s="152"/>
      <c r="G39" s="151" t="s">
        <v>29</v>
      </c>
      <c r="H39" s="151"/>
      <c r="I39" s="145" t="s">
        <v>30</v>
      </c>
      <c r="J39" s="145"/>
    </row>
    <row r="40" spans="2:10" ht="28.5" customHeight="1">
      <c r="B40" s="172"/>
      <c r="C40" s="166"/>
      <c r="D40" s="167"/>
      <c r="E40" s="25" t="s">
        <v>87</v>
      </c>
      <c r="F40" s="26" t="s">
        <v>0</v>
      </c>
      <c r="G40" s="20" t="s">
        <v>87</v>
      </c>
      <c r="H40" s="21" t="s">
        <v>0</v>
      </c>
      <c r="I40" s="8" t="s">
        <v>87</v>
      </c>
      <c r="J40" s="53" t="s">
        <v>0</v>
      </c>
    </row>
    <row r="41" spans="2:10" s="17" customFormat="1" ht="33.75" customHeight="1">
      <c r="B41" s="61" t="s">
        <v>31</v>
      </c>
      <c r="C41" s="185" t="s">
        <v>122</v>
      </c>
      <c r="D41" s="186"/>
      <c r="E41" s="57">
        <v>1193148990</v>
      </c>
      <c r="F41" s="64">
        <v>1193148990</v>
      </c>
      <c r="G41" s="52">
        <f t="shared" ref="G41:G48" si="0">SUM(I41-E41)</f>
        <v>238629798</v>
      </c>
      <c r="H41" s="52">
        <f t="shared" ref="H41:H48" si="1">SUM(J41-F41)</f>
        <v>238629798</v>
      </c>
      <c r="I41" s="51">
        <f t="shared" ref="I41:I48" si="2">E41*12/10</f>
        <v>1431778788</v>
      </c>
      <c r="J41" s="51">
        <f t="shared" ref="J41:J48" si="3">F41*12/10</f>
        <v>1431778788</v>
      </c>
    </row>
    <row r="42" spans="2:10" ht="33.75" customHeight="1">
      <c r="B42" s="50" t="s">
        <v>32</v>
      </c>
      <c r="C42" s="183" t="s">
        <v>123</v>
      </c>
      <c r="D42" s="184"/>
      <c r="E42" s="37">
        <v>250790857</v>
      </c>
      <c r="F42" s="73">
        <v>250790856</v>
      </c>
      <c r="G42" s="52">
        <f t="shared" si="0"/>
        <v>50158173</v>
      </c>
      <c r="H42" s="52">
        <f t="shared" si="1"/>
        <v>50158174</v>
      </c>
      <c r="I42" s="51">
        <v>300949030</v>
      </c>
      <c r="J42" s="51">
        <v>300949030</v>
      </c>
    </row>
    <row r="43" spans="2:10" ht="33.75" customHeight="1">
      <c r="B43" s="61" t="s">
        <v>33</v>
      </c>
      <c r="C43" s="183" t="s">
        <v>124</v>
      </c>
      <c r="D43" s="184"/>
      <c r="E43" s="37">
        <v>8878725</v>
      </c>
      <c r="F43" s="73">
        <v>8878725</v>
      </c>
      <c r="G43" s="52">
        <f t="shared" si="0"/>
        <v>1775745</v>
      </c>
      <c r="H43" s="52">
        <f t="shared" si="1"/>
        <v>1775745</v>
      </c>
      <c r="I43" s="51">
        <f t="shared" si="2"/>
        <v>10654470</v>
      </c>
      <c r="J43" s="51">
        <f t="shared" si="3"/>
        <v>10654470</v>
      </c>
    </row>
    <row r="44" spans="2:10" ht="33.75" customHeight="1">
      <c r="B44" s="50" t="s">
        <v>34</v>
      </c>
      <c r="C44" s="183" t="s">
        <v>124</v>
      </c>
      <c r="D44" s="184"/>
      <c r="E44" s="37">
        <v>11202600</v>
      </c>
      <c r="F44" s="73">
        <v>11202600</v>
      </c>
      <c r="G44" s="52">
        <f t="shared" si="0"/>
        <v>2240520</v>
      </c>
      <c r="H44" s="52">
        <f t="shared" si="1"/>
        <v>2240520</v>
      </c>
      <c r="I44" s="51">
        <f t="shared" si="2"/>
        <v>13443120</v>
      </c>
      <c r="J44" s="51">
        <f t="shared" si="3"/>
        <v>13443120</v>
      </c>
    </row>
    <row r="45" spans="2:10" ht="33.75" customHeight="1">
      <c r="B45" s="61" t="s">
        <v>35</v>
      </c>
      <c r="C45" s="183" t="s">
        <v>124</v>
      </c>
      <c r="D45" s="184"/>
      <c r="E45" s="73">
        <v>32793850</v>
      </c>
      <c r="F45" s="73">
        <v>32793850</v>
      </c>
      <c r="G45" s="52">
        <f t="shared" si="0"/>
        <v>6558770</v>
      </c>
      <c r="H45" s="52">
        <f t="shared" si="1"/>
        <v>6558770</v>
      </c>
      <c r="I45" s="51">
        <f t="shared" si="2"/>
        <v>39352620</v>
      </c>
      <c r="J45" s="51">
        <f t="shared" si="3"/>
        <v>39352620</v>
      </c>
    </row>
    <row r="46" spans="2:10" ht="33.75" customHeight="1">
      <c r="B46" s="50" t="s">
        <v>36</v>
      </c>
      <c r="C46" s="183" t="s">
        <v>122</v>
      </c>
      <c r="D46" s="184"/>
      <c r="E46" s="73">
        <v>28986858</v>
      </c>
      <c r="F46" s="73">
        <v>28986858</v>
      </c>
      <c r="G46" s="52">
        <f t="shared" si="0"/>
        <v>5797371.6000000015</v>
      </c>
      <c r="H46" s="52">
        <f t="shared" si="1"/>
        <v>5797371.6000000015</v>
      </c>
      <c r="I46" s="51">
        <f t="shared" si="2"/>
        <v>34784229.600000001</v>
      </c>
      <c r="J46" s="51">
        <f t="shared" si="3"/>
        <v>34784229.600000001</v>
      </c>
    </row>
    <row r="47" spans="2:10" ht="33.75" customHeight="1">
      <c r="B47" s="61" t="s">
        <v>120</v>
      </c>
      <c r="C47" s="183" t="s">
        <v>124</v>
      </c>
      <c r="D47" s="184"/>
      <c r="E47" s="37">
        <v>8904875</v>
      </c>
      <c r="F47" s="73">
        <v>8904875</v>
      </c>
      <c r="G47" s="52">
        <f t="shared" si="0"/>
        <v>1780975</v>
      </c>
      <c r="H47" s="52">
        <f t="shared" si="1"/>
        <v>1780975</v>
      </c>
      <c r="I47" s="51">
        <f t="shared" si="2"/>
        <v>10685850</v>
      </c>
      <c r="J47" s="51">
        <f t="shared" si="3"/>
        <v>10685850</v>
      </c>
    </row>
    <row r="48" spans="2:10" ht="33.75" customHeight="1">
      <c r="B48" s="50" t="s">
        <v>121</v>
      </c>
      <c r="C48" s="187" t="s">
        <v>122</v>
      </c>
      <c r="D48" s="188"/>
      <c r="E48" s="37">
        <v>11629181</v>
      </c>
      <c r="F48" s="73">
        <v>11629181</v>
      </c>
      <c r="G48" s="52">
        <f t="shared" si="0"/>
        <v>2325836.1999999993</v>
      </c>
      <c r="H48" s="52">
        <f t="shared" si="1"/>
        <v>2325836.1999999993</v>
      </c>
      <c r="I48" s="51">
        <f t="shared" si="2"/>
        <v>13955017.199999999</v>
      </c>
      <c r="J48" s="51">
        <f t="shared" si="3"/>
        <v>13955017.199999999</v>
      </c>
    </row>
    <row r="49" spans="2:10" ht="15.75" customHeight="1">
      <c r="B49" s="85" t="s">
        <v>37</v>
      </c>
      <c r="C49" s="108"/>
      <c r="D49" s="109"/>
      <c r="E49" s="85" t="s">
        <v>101</v>
      </c>
      <c r="F49" s="86"/>
      <c r="G49" s="86"/>
      <c r="H49" s="86"/>
      <c r="I49" s="86"/>
      <c r="J49" s="87"/>
    </row>
    <row r="50" spans="2:10" ht="12" customHeight="1">
      <c r="B50" s="82"/>
      <c r="C50" s="83"/>
      <c r="D50" s="83"/>
      <c r="E50" s="83"/>
      <c r="F50" s="83"/>
      <c r="G50" s="83"/>
      <c r="H50" s="83"/>
      <c r="I50" s="83"/>
      <c r="J50" s="84"/>
    </row>
    <row r="51" spans="2:10" ht="12" customHeight="1">
      <c r="B51" s="75" t="s">
        <v>38</v>
      </c>
      <c r="C51" s="76"/>
      <c r="D51" s="76"/>
      <c r="E51" s="76"/>
      <c r="F51" s="76"/>
      <c r="G51" s="76"/>
      <c r="H51" s="76"/>
      <c r="I51" s="76"/>
      <c r="J51" s="77"/>
    </row>
    <row r="52" spans="2:10" ht="12" customHeight="1">
      <c r="B52" s="110" t="s">
        <v>41</v>
      </c>
      <c r="C52" s="111" t="s">
        <v>40</v>
      </c>
      <c r="D52" s="75" t="s">
        <v>39</v>
      </c>
      <c r="E52" s="76"/>
      <c r="F52" s="76"/>
      <c r="G52" s="76"/>
      <c r="H52" s="76"/>
      <c r="I52" s="76"/>
      <c r="J52" s="77"/>
    </row>
    <row r="53" spans="2:10" ht="104.25" customHeight="1">
      <c r="B53" s="110"/>
      <c r="C53" s="112"/>
      <c r="D53" s="28" t="s">
        <v>42</v>
      </c>
      <c r="E53" s="6" t="s">
        <v>43</v>
      </c>
      <c r="F53" s="23" t="s">
        <v>84</v>
      </c>
      <c r="G53" s="24" t="s">
        <v>45</v>
      </c>
      <c r="H53" s="5" t="s">
        <v>44</v>
      </c>
      <c r="I53" s="103" t="s">
        <v>46</v>
      </c>
      <c r="J53" s="113"/>
    </row>
    <row r="54" spans="2:10" ht="12" customHeight="1">
      <c r="B54" s="14"/>
      <c r="C54" s="12"/>
      <c r="D54" s="11"/>
      <c r="E54" s="11"/>
      <c r="F54" s="13"/>
      <c r="G54" s="22"/>
      <c r="H54" s="10"/>
      <c r="I54" s="101"/>
      <c r="J54" s="102"/>
    </row>
    <row r="55" spans="2:10" ht="12" customHeight="1">
      <c r="B55" s="98" t="s">
        <v>92</v>
      </c>
      <c r="C55" s="99"/>
      <c r="D55" s="99"/>
      <c r="E55" s="99"/>
      <c r="F55" s="99"/>
      <c r="G55" s="99"/>
      <c r="H55" s="99"/>
      <c r="I55" s="99"/>
      <c r="J55" s="100"/>
    </row>
    <row r="56" spans="2:10" ht="16.5" customHeight="1">
      <c r="B56" s="106" t="s">
        <v>37</v>
      </c>
      <c r="C56" s="107"/>
      <c r="D56" s="103" t="s">
        <v>125</v>
      </c>
      <c r="E56" s="104"/>
      <c r="F56" s="104"/>
      <c r="G56" s="104"/>
      <c r="H56" s="104"/>
      <c r="I56" s="104"/>
      <c r="J56" s="105"/>
    </row>
    <row r="57" spans="2:10" ht="12" customHeight="1">
      <c r="B57" s="153"/>
      <c r="C57" s="155"/>
      <c r="D57" s="75"/>
      <c r="E57" s="76"/>
      <c r="F57" s="76"/>
      <c r="G57" s="76"/>
      <c r="H57" s="76"/>
      <c r="I57" s="76"/>
      <c r="J57" s="77"/>
    </row>
    <row r="58" spans="2:10" ht="12" customHeight="1">
      <c r="B58" s="131"/>
      <c r="C58" s="132"/>
      <c r="D58" s="132"/>
      <c r="E58" s="132"/>
      <c r="F58" s="132"/>
      <c r="G58" s="132"/>
      <c r="H58" s="132"/>
      <c r="I58" s="132"/>
      <c r="J58" s="133"/>
    </row>
    <row r="59" spans="2:10" ht="12" customHeight="1">
      <c r="B59" s="196" t="s">
        <v>93</v>
      </c>
      <c r="C59" s="196"/>
      <c r="D59" s="196"/>
      <c r="E59" s="196"/>
      <c r="F59" s="94" t="s">
        <v>126</v>
      </c>
      <c r="G59" s="94"/>
      <c r="H59" s="94"/>
      <c r="I59" s="94"/>
      <c r="J59" s="94"/>
    </row>
    <row r="60" spans="2:10" ht="12" customHeight="1">
      <c r="B60" s="196" t="s">
        <v>94</v>
      </c>
      <c r="C60" s="196"/>
      <c r="D60" s="196"/>
      <c r="E60" s="196"/>
      <c r="F60" s="127" t="s">
        <v>95</v>
      </c>
      <c r="G60" s="127"/>
      <c r="H60" s="127"/>
      <c r="I60" s="127"/>
      <c r="J60" s="30" t="s">
        <v>96</v>
      </c>
    </row>
    <row r="61" spans="2:10" ht="12" customHeight="1">
      <c r="B61" s="196"/>
      <c r="C61" s="196"/>
      <c r="D61" s="196"/>
      <c r="E61" s="196"/>
      <c r="F61" s="94" t="s">
        <v>127</v>
      </c>
      <c r="G61" s="94"/>
      <c r="H61" s="94"/>
      <c r="I61" s="94"/>
      <c r="J61" s="62" t="s">
        <v>128</v>
      </c>
    </row>
    <row r="62" spans="2:10" ht="23.25" customHeight="1">
      <c r="B62" s="196" t="s">
        <v>97</v>
      </c>
      <c r="C62" s="196"/>
      <c r="D62" s="196"/>
      <c r="E62" s="196"/>
      <c r="F62" s="94" t="s">
        <v>129</v>
      </c>
      <c r="G62" s="94"/>
      <c r="H62" s="94"/>
      <c r="I62" s="94"/>
      <c r="J62" s="94"/>
    </row>
    <row r="63" spans="2:10" ht="27" customHeight="1">
      <c r="B63" s="196" t="s">
        <v>98</v>
      </c>
      <c r="C63" s="196"/>
      <c r="D63" s="196"/>
      <c r="E63" s="196"/>
      <c r="F63" s="94" t="s">
        <v>130</v>
      </c>
      <c r="G63" s="94"/>
      <c r="H63" s="94"/>
      <c r="I63" s="94"/>
      <c r="J63" s="94"/>
    </row>
    <row r="64" spans="2:10" ht="13.5" customHeight="1">
      <c r="B64" s="196" t="s">
        <v>99</v>
      </c>
      <c r="C64" s="196"/>
      <c r="D64" s="196"/>
      <c r="E64" s="196"/>
      <c r="F64" s="94" t="s">
        <v>130</v>
      </c>
      <c r="G64" s="94"/>
      <c r="H64" s="94"/>
      <c r="I64" s="94"/>
      <c r="J64" s="94"/>
    </row>
    <row r="65" spans="2:10" ht="12.75" customHeight="1">
      <c r="B65" s="34"/>
      <c r="C65" s="35"/>
      <c r="D65" s="32"/>
      <c r="E65" s="32"/>
      <c r="F65" s="32"/>
      <c r="G65" s="32"/>
      <c r="H65" s="32"/>
      <c r="I65" s="32"/>
      <c r="J65" s="33"/>
    </row>
    <row r="66" spans="2:10" ht="14.25" customHeight="1">
      <c r="B66" s="91" t="s">
        <v>2</v>
      </c>
      <c r="C66" s="91" t="s">
        <v>47</v>
      </c>
      <c r="D66" s="75" t="s">
        <v>48</v>
      </c>
      <c r="E66" s="76"/>
      <c r="F66" s="76"/>
      <c r="G66" s="76"/>
      <c r="H66" s="76"/>
      <c r="I66" s="76"/>
      <c r="J66" s="77"/>
    </row>
    <row r="67" spans="2:10" ht="14.25" customHeight="1">
      <c r="B67" s="92"/>
      <c r="C67" s="92"/>
      <c r="D67" s="177" t="s">
        <v>49</v>
      </c>
      <c r="E67" s="197"/>
      <c r="F67" s="114" t="s">
        <v>50</v>
      </c>
      <c r="G67" s="114" t="s">
        <v>51</v>
      </c>
      <c r="H67" s="114" t="s">
        <v>52</v>
      </c>
      <c r="I67" s="85" t="s">
        <v>53</v>
      </c>
      <c r="J67" s="87"/>
    </row>
    <row r="68" spans="2:10" ht="14.25" customHeight="1">
      <c r="B68" s="92"/>
      <c r="C68" s="92"/>
      <c r="D68" s="198"/>
      <c r="E68" s="199"/>
      <c r="F68" s="116"/>
      <c r="G68" s="116"/>
      <c r="H68" s="116"/>
      <c r="I68" s="75" t="s">
        <v>27</v>
      </c>
      <c r="J68" s="77"/>
    </row>
    <row r="69" spans="2:10" ht="13.5" customHeight="1">
      <c r="B69" s="93"/>
      <c r="C69" s="93"/>
      <c r="D69" s="200"/>
      <c r="E69" s="109"/>
      <c r="F69" s="117"/>
      <c r="G69" s="117"/>
      <c r="H69" s="117"/>
      <c r="I69" s="11" t="s">
        <v>91</v>
      </c>
      <c r="J69" s="11" t="s">
        <v>30</v>
      </c>
    </row>
    <row r="70" spans="2:10" ht="12.75" customHeight="1">
      <c r="B70" s="40" t="s">
        <v>54</v>
      </c>
      <c r="C70" s="114" t="s">
        <v>123</v>
      </c>
      <c r="D70" s="122" t="s">
        <v>131</v>
      </c>
      <c r="E70" s="123"/>
      <c r="F70" s="119" t="s">
        <v>130</v>
      </c>
      <c r="G70" s="119" t="s">
        <v>148</v>
      </c>
      <c r="H70" s="119">
        <v>136000000</v>
      </c>
      <c r="I70" s="118" t="s">
        <v>89</v>
      </c>
      <c r="J70" s="94"/>
    </row>
    <row r="71" spans="2:10" ht="12.75" customHeight="1">
      <c r="B71" s="48">
        <v>2</v>
      </c>
      <c r="C71" s="115"/>
      <c r="D71" s="124"/>
      <c r="E71" s="115"/>
      <c r="F71" s="120"/>
      <c r="G71" s="120"/>
      <c r="H71" s="201"/>
      <c r="I71" s="54">
        <v>300949030</v>
      </c>
      <c r="J71" s="39">
        <f t="shared" ref="J71" si="4">SUM(I71)</f>
        <v>300949030</v>
      </c>
    </row>
    <row r="72" spans="2:10" ht="12.75" customHeight="1">
      <c r="B72" s="27" t="s">
        <v>55</v>
      </c>
      <c r="C72" s="117"/>
      <c r="D72" s="125"/>
      <c r="E72" s="126"/>
      <c r="F72" s="121"/>
      <c r="G72" s="121"/>
      <c r="H72" s="121"/>
      <c r="I72" s="36" t="s">
        <v>56</v>
      </c>
      <c r="J72" s="38">
        <f>SUM(J71:J71)</f>
        <v>300949030</v>
      </c>
    </row>
    <row r="73" spans="2:10" ht="14.25" customHeight="1">
      <c r="B73" s="69" t="s">
        <v>54</v>
      </c>
      <c r="C73" s="114" t="s">
        <v>122</v>
      </c>
      <c r="D73" s="122" t="s">
        <v>132</v>
      </c>
      <c r="E73" s="123"/>
      <c r="F73" s="119" t="s">
        <v>130</v>
      </c>
      <c r="G73" s="119" t="s">
        <v>149</v>
      </c>
      <c r="H73" s="119">
        <v>174000000</v>
      </c>
      <c r="I73" s="202" t="s">
        <v>89</v>
      </c>
      <c r="J73" s="203"/>
    </row>
    <row r="74" spans="2:10" ht="14.25" customHeight="1">
      <c r="B74" s="73">
        <v>1</v>
      </c>
      <c r="C74" s="116"/>
      <c r="D74" s="124"/>
      <c r="E74" s="115"/>
      <c r="F74" s="120"/>
      <c r="G74" s="120"/>
      <c r="H74" s="120"/>
      <c r="I74" s="54">
        <v>296084000</v>
      </c>
      <c r="J74" s="72">
        <v>1431778788</v>
      </c>
    </row>
    <row r="75" spans="2:10" ht="14.25" customHeight="1">
      <c r="B75" s="71" t="s">
        <v>55</v>
      </c>
      <c r="C75" s="116"/>
      <c r="D75" s="124"/>
      <c r="E75" s="115"/>
      <c r="F75" s="120"/>
      <c r="G75" s="120"/>
      <c r="H75" s="121"/>
      <c r="I75" s="47" t="s">
        <v>56</v>
      </c>
      <c r="J75" s="38">
        <f>SUM(J74:J74)</f>
        <v>1431778788</v>
      </c>
    </row>
    <row r="76" spans="2:10" ht="14.25" customHeight="1">
      <c r="B76" s="69" t="s">
        <v>54</v>
      </c>
      <c r="C76" s="116"/>
      <c r="D76" s="124"/>
      <c r="E76" s="115"/>
      <c r="F76" s="120"/>
      <c r="G76" s="120"/>
      <c r="H76" s="119">
        <v>36400000</v>
      </c>
      <c r="I76" s="202" t="s">
        <v>104</v>
      </c>
      <c r="J76" s="203"/>
    </row>
    <row r="77" spans="2:10" ht="14.25" customHeight="1">
      <c r="B77" s="70">
        <v>6</v>
      </c>
      <c r="C77" s="116"/>
      <c r="D77" s="124"/>
      <c r="E77" s="115"/>
      <c r="F77" s="120"/>
      <c r="G77" s="120"/>
      <c r="H77" s="120"/>
      <c r="I77" s="70">
        <v>34784230</v>
      </c>
      <c r="J77" s="72">
        <f t="shared" ref="J77:J78" si="5">SUM(I77)</f>
        <v>34784230</v>
      </c>
    </row>
    <row r="78" spans="2:10" ht="14.25" customHeight="1">
      <c r="B78" s="73">
        <v>8</v>
      </c>
      <c r="C78" s="116"/>
      <c r="D78" s="124"/>
      <c r="E78" s="115"/>
      <c r="F78" s="120"/>
      <c r="G78" s="120"/>
      <c r="H78" s="120"/>
      <c r="I78" s="41">
        <v>13955017</v>
      </c>
      <c r="J78" s="72">
        <f t="shared" si="5"/>
        <v>13955017</v>
      </c>
    </row>
    <row r="79" spans="2:10" ht="14.25" customHeight="1">
      <c r="B79" s="71" t="s">
        <v>55</v>
      </c>
      <c r="C79" s="117"/>
      <c r="D79" s="125"/>
      <c r="E79" s="126"/>
      <c r="F79" s="121"/>
      <c r="G79" s="121"/>
      <c r="H79" s="121"/>
      <c r="I79" s="47" t="s">
        <v>56</v>
      </c>
      <c r="J79" s="38">
        <f>SUM(J77:J78)</f>
        <v>48739247</v>
      </c>
    </row>
    <row r="80" spans="2:10" ht="14.25" customHeight="1">
      <c r="B80" s="69" t="s">
        <v>54</v>
      </c>
      <c r="C80" s="196" t="s">
        <v>124</v>
      </c>
      <c r="D80" s="196" t="s">
        <v>133</v>
      </c>
      <c r="E80" s="196"/>
      <c r="F80" s="127" t="s">
        <v>130</v>
      </c>
      <c r="G80" s="127" t="s">
        <v>148</v>
      </c>
      <c r="H80" s="119"/>
      <c r="I80" s="202" t="s">
        <v>104</v>
      </c>
      <c r="J80" s="203"/>
    </row>
    <row r="81" spans="2:10" ht="14.25" customHeight="1">
      <c r="B81" s="70">
        <v>3</v>
      </c>
      <c r="C81" s="196"/>
      <c r="D81" s="196"/>
      <c r="E81" s="196"/>
      <c r="F81" s="127"/>
      <c r="G81" s="127"/>
      <c r="H81" s="120"/>
      <c r="I81" s="70">
        <v>10654470</v>
      </c>
      <c r="J81" s="72">
        <f t="shared" ref="J81:J84" si="6">SUM(I81)</f>
        <v>10654470</v>
      </c>
    </row>
    <row r="82" spans="2:10" ht="14.25" customHeight="1">
      <c r="B82" s="70">
        <v>4</v>
      </c>
      <c r="C82" s="196"/>
      <c r="D82" s="196"/>
      <c r="E82" s="196"/>
      <c r="F82" s="127"/>
      <c r="G82" s="127"/>
      <c r="H82" s="120"/>
      <c r="I82" s="70">
        <v>13443120</v>
      </c>
      <c r="J82" s="72">
        <f t="shared" si="6"/>
        <v>13443120</v>
      </c>
    </row>
    <row r="83" spans="2:10" ht="14.25" customHeight="1">
      <c r="B83" s="70">
        <v>5</v>
      </c>
      <c r="C83" s="196"/>
      <c r="D83" s="196"/>
      <c r="E83" s="196"/>
      <c r="F83" s="127"/>
      <c r="G83" s="127"/>
      <c r="H83" s="120"/>
      <c r="I83" s="70">
        <v>39352620</v>
      </c>
      <c r="J83" s="72">
        <f t="shared" si="6"/>
        <v>39352620</v>
      </c>
    </row>
    <row r="84" spans="2:10" ht="12.75" customHeight="1">
      <c r="B84" s="73">
        <v>7</v>
      </c>
      <c r="C84" s="196"/>
      <c r="D84" s="196"/>
      <c r="E84" s="196"/>
      <c r="F84" s="127"/>
      <c r="G84" s="127"/>
      <c r="H84" s="120"/>
      <c r="I84" s="41">
        <v>10685850</v>
      </c>
      <c r="J84" s="72">
        <f t="shared" si="6"/>
        <v>10685850</v>
      </c>
    </row>
    <row r="85" spans="2:10" ht="12.75" customHeight="1">
      <c r="B85" s="71" t="s">
        <v>55</v>
      </c>
      <c r="C85" s="196"/>
      <c r="D85" s="196"/>
      <c r="E85" s="196"/>
      <c r="F85" s="127"/>
      <c r="G85" s="127"/>
      <c r="H85" s="121"/>
      <c r="I85" s="47" t="s">
        <v>56</v>
      </c>
      <c r="J85" s="38">
        <f>SUM(J81:J84)</f>
        <v>74136060</v>
      </c>
    </row>
    <row r="86" spans="2:10" ht="12" customHeight="1">
      <c r="B86" s="88" t="s">
        <v>59</v>
      </c>
      <c r="C86" s="89"/>
      <c r="D86" s="89"/>
      <c r="E86" s="89"/>
      <c r="F86" s="89"/>
      <c r="G86" s="89"/>
      <c r="H86" s="89"/>
      <c r="I86" s="90"/>
      <c r="J86" s="2"/>
    </row>
    <row r="87" spans="2:10" ht="30.75" customHeight="1">
      <c r="B87" s="73" t="s">
        <v>85</v>
      </c>
      <c r="C87" s="73" t="s">
        <v>47</v>
      </c>
      <c r="D87" s="85" t="s">
        <v>60</v>
      </c>
      <c r="E87" s="86"/>
      <c r="F87" s="87"/>
      <c r="G87" s="85" t="s">
        <v>75</v>
      </c>
      <c r="H87" s="87"/>
      <c r="I87" s="73" t="s">
        <v>62</v>
      </c>
      <c r="J87" s="65" t="s">
        <v>61</v>
      </c>
    </row>
    <row r="88" spans="2:10" ht="22.5" customHeight="1">
      <c r="B88" s="73">
        <v>2</v>
      </c>
      <c r="C88" s="73" t="s">
        <v>123</v>
      </c>
      <c r="D88" s="85" t="s">
        <v>139</v>
      </c>
      <c r="E88" s="86"/>
      <c r="F88" s="87"/>
      <c r="G88" s="85" t="s">
        <v>137</v>
      </c>
      <c r="H88" s="87"/>
      <c r="I88" s="73" t="s">
        <v>136</v>
      </c>
      <c r="J88" s="73" t="s">
        <v>138</v>
      </c>
    </row>
    <row r="89" spans="2:10" ht="22.5" customHeight="1">
      <c r="B89" s="73" t="s">
        <v>134</v>
      </c>
      <c r="C89" s="73" t="s">
        <v>122</v>
      </c>
      <c r="D89" s="85" t="s">
        <v>143</v>
      </c>
      <c r="E89" s="86"/>
      <c r="F89" s="87"/>
      <c r="G89" s="85" t="s">
        <v>141</v>
      </c>
      <c r="H89" s="87"/>
      <c r="I89" s="73" t="s">
        <v>140</v>
      </c>
      <c r="J89" s="73" t="s">
        <v>142</v>
      </c>
    </row>
    <row r="90" spans="2:10" ht="22.5" customHeight="1">
      <c r="B90" s="73" t="s">
        <v>135</v>
      </c>
      <c r="C90" s="73" t="s">
        <v>124</v>
      </c>
      <c r="D90" s="85" t="s">
        <v>144</v>
      </c>
      <c r="E90" s="86"/>
      <c r="F90" s="87"/>
      <c r="G90" s="85" t="s">
        <v>145</v>
      </c>
      <c r="H90" s="87"/>
      <c r="I90" s="73" t="s">
        <v>146</v>
      </c>
      <c r="J90" s="73" t="s">
        <v>147</v>
      </c>
    </row>
    <row r="91" spans="2:10" ht="11.25" customHeight="1">
      <c r="B91" s="138"/>
      <c r="C91" s="139"/>
      <c r="D91" s="139"/>
      <c r="E91" s="139"/>
      <c r="F91" s="139"/>
      <c r="G91" s="139"/>
      <c r="H91" s="139"/>
      <c r="I91" s="139"/>
      <c r="J91" s="140"/>
    </row>
    <row r="92" spans="2:10" ht="15" customHeight="1">
      <c r="B92" s="75" t="s">
        <v>37</v>
      </c>
      <c r="C92" s="76"/>
      <c r="D92" s="77"/>
      <c r="E92" s="103"/>
      <c r="F92" s="104"/>
      <c r="G92" s="104"/>
      <c r="H92" s="104"/>
      <c r="I92" s="104"/>
      <c r="J92" s="105"/>
    </row>
    <row r="93" spans="2:10" ht="15" customHeight="1">
      <c r="B93" s="79" t="s">
        <v>20</v>
      </c>
      <c r="C93" s="80"/>
      <c r="D93" s="81"/>
      <c r="E93" s="79" t="s">
        <v>20</v>
      </c>
      <c r="F93" s="80"/>
      <c r="G93" s="80"/>
      <c r="H93" s="80"/>
      <c r="I93" s="80"/>
      <c r="J93" s="81"/>
    </row>
    <row r="94" spans="2:10" ht="11.25" customHeight="1">
      <c r="B94" s="82"/>
      <c r="C94" s="83"/>
      <c r="D94" s="83"/>
      <c r="E94" s="83"/>
      <c r="F94" s="83"/>
      <c r="G94" s="83"/>
      <c r="H94" s="83"/>
      <c r="I94" s="83"/>
      <c r="J94" s="84"/>
    </row>
    <row r="95" spans="2:10" ht="40.5" customHeight="1">
      <c r="B95" s="103" t="s">
        <v>63</v>
      </c>
      <c r="C95" s="104"/>
      <c r="D95" s="104"/>
      <c r="E95" s="85"/>
      <c r="F95" s="86"/>
      <c r="G95" s="86"/>
      <c r="H95" s="86"/>
      <c r="I95" s="86"/>
      <c r="J95" s="87"/>
    </row>
    <row r="96" spans="2:10" ht="13.5" customHeight="1">
      <c r="B96" s="95"/>
      <c r="C96" s="96"/>
      <c r="D96" s="96"/>
      <c r="E96" s="96"/>
      <c r="F96" s="96"/>
      <c r="G96" s="96"/>
      <c r="H96" s="96"/>
      <c r="I96" s="96"/>
      <c r="J96" s="97"/>
    </row>
    <row r="97" spans="2:10" ht="53.25" customHeight="1">
      <c r="B97" s="103" t="s">
        <v>64</v>
      </c>
      <c r="C97" s="104"/>
      <c r="D97" s="105"/>
      <c r="E97" s="85"/>
      <c r="F97" s="86"/>
      <c r="G97" s="86"/>
      <c r="H97" s="86"/>
      <c r="I97" s="86"/>
      <c r="J97" s="87"/>
    </row>
    <row r="98" spans="2:10" ht="12" customHeight="1">
      <c r="B98" s="95"/>
      <c r="C98" s="96"/>
      <c r="D98" s="96"/>
      <c r="E98" s="96"/>
      <c r="F98" s="96"/>
      <c r="G98" s="96"/>
      <c r="H98" s="96"/>
      <c r="I98" s="96"/>
      <c r="J98" s="97"/>
    </row>
    <row r="99" spans="2:10" ht="33.75" customHeight="1">
      <c r="B99" s="103" t="s">
        <v>65</v>
      </c>
      <c r="C99" s="104"/>
      <c r="D99" s="105"/>
      <c r="E99" s="85"/>
      <c r="F99" s="86"/>
      <c r="G99" s="86"/>
      <c r="H99" s="86"/>
      <c r="I99" s="86"/>
      <c r="J99" s="87"/>
    </row>
    <row r="100" spans="2:10" ht="9.75" customHeight="1">
      <c r="B100" s="128"/>
      <c r="C100" s="129"/>
      <c r="D100" s="129"/>
      <c r="E100" s="129"/>
      <c r="F100" s="129"/>
      <c r="G100" s="129"/>
      <c r="H100" s="129"/>
      <c r="I100" s="129"/>
      <c r="J100" s="130"/>
    </row>
    <row r="101" spans="2:10" ht="13.5" customHeight="1">
      <c r="B101" s="103" t="s">
        <v>66</v>
      </c>
      <c r="C101" s="104"/>
      <c r="D101" s="104"/>
      <c r="E101" s="104"/>
      <c r="F101" s="104"/>
      <c r="G101" s="104"/>
      <c r="H101" s="104"/>
      <c r="I101" s="104"/>
      <c r="J101" s="105"/>
    </row>
    <row r="102" spans="2:10" ht="12" customHeight="1">
      <c r="B102" s="131"/>
      <c r="C102" s="132"/>
      <c r="D102" s="132"/>
      <c r="E102" s="132"/>
      <c r="F102" s="132"/>
      <c r="G102" s="132"/>
      <c r="H102" s="132"/>
      <c r="I102" s="132"/>
      <c r="J102" s="133"/>
    </row>
    <row r="103" spans="2:10" ht="13.5" customHeight="1">
      <c r="B103" s="106" t="s">
        <v>67</v>
      </c>
      <c r="C103" s="134"/>
      <c r="D103" s="134"/>
      <c r="E103" s="134"/>
      <c r="F103" s="134"/>
      <c r="G103" s="134"/>
      <c r="H103" s="134"/>
      <c r="I103" s="134"/>
      <c r="J103" s="107"/>
    </row>
    <row r="104" spans="2:10" ht="13.5" customHeight="1">
      <c r="B104" s="75" t="s">
        <v>68</v>
      </c>
      <c r="C104" s="76"/>
      <c r="D104" s="77"/>
      <c r="E104" s="75" t="s">
        <v>70</v>
      </c>
      <c r="F104" s="76"/>
      <c r="G104" s="77"/>
      <c r="H104" s="75" t="s">
        <v>71</v>
      </c>
      <c r="I104" s="77"/>
      <c r="J104" s="2"/>
    </row>
    <row r="105" spans="2:10" ht="13.5" customHeight="1">
      <c r="B105" s="75" t="s">
        <v>69</v>
      </c>
      <c r="C105" s="76"/>
      <c r="D105" s="77"/>
      <c r="E105" s="75">
        <v>10596152</v>
      </c>
      <c r="F105" s="76"/>
      <c r="G105" s="77"/>
      <c r="H105" s="137" t="s">
        <v>72</v>
      </c>
      <c r="I105" s="77"/>
      <c r="J105" s="2"/>
    </row>
    <row r="106" spans="2:10" ht="14.25" customHeight="1">
      <c r="B106" s="135" t="s">
        <v>73</v>
      </c>
      <c r="C106" s="135"/>
      <c r="D106" s="135"/>
    </row>
    <row r="107" spans="2:10" ht="14.25" customHeight="1">
      <c r="B107" s="136"/>
      <c r="C107" s="136"/>
      <c r="D107" s="136"/>
    </row>
    <row r="108" spans="2:10" ht="14.25" customHeight="1">
      <c r="B108" s="68"/>
      <c r="C108" s="68"/>
      <c r="D108" s="68"/>
    </row>
    <row r="109" spans="2:10" ht="18" customHeight="1">
      <c r="B109" s="78" t="s">
        <v>81</v>
      </c>
      <c r="C109" s="78"/>
      <c r="D109" s="78"/>
      <c r="E109" s="78"/>
      <c r="F109" s="78"/>
      <c r="G109" s="78"/>
      <c r="H109" s="78"/>
      <c r="I109" s="78"/>
      <c r="J109" s="78"/>
    </row>
    <row r="110" spans="2:10" ht="14.25" customHeight="1">
      <c r="B110" s="78" t="s">
        <v>82</v>
      </c>
      <c r="C110" s="78"/>
      <c r="D110" s="78"/>
      <c r="E110" s="78"/>
      <c r="F110" s="78"/>
      <c r="G110" s="78"/>
      <c r="H110" s="78"/>
      <c r="I110" s="78"/>
      <c r="J110" s="78"/>
    </row>
    <row r="111" spans="2:10" ht="14.25" customHeight="1">
      <c r="B111" s="78" t="s">
        <v>76</v>
      </c>
      <c r="C111" s="78"/>
      <c r="D111" s="78"/>
      <c r="E111" s="78"/>
      <c r="F111" s="78"/>
      <c r="G111" s="78"/>
      <c r="H111" s="78"/>
      <c r="I111" s="78"/>
      <c r="J111" s="78"/>
    </row>
    <row r="112" spans="2:10" ht="14.25" customHeight="1">
      <c r="B112" s="78" t="s">
        <v>77</v>
      </c>
      <c r="C112" s="78"/>
      <c r="D112" s="78"/>
      <c r="E112" s="78"/>
      <c r="F112" s="78"/>
      <c r="G112" s="78"/>
      <c r="H112" s="78"/>
      <c r="I112" s="78"/>
      <c r="J112" s="78"/>
    </row>
    <row r="113" spans="2:10" ht="14.25" customHeight="1">
      <c r="B113" s="78" t="s">
        <v>78</v>
      </c>
      <c r="C113" s="78"/>
      <c r="D113" s="78"/>
      <c r="E113" s="78"/>
      <c r="F113" s="78"/>
      <c r="G113" s="78"/>
      <c r="H113" s="78"/>
      <c r="I113" s="78"/>
      <c r="J113" s="78"/>
    </row>
    <row r="114" spans="2:10" ht="14.25" customHeight="1">
      <c r="B114" s="78" t="s">
        <v>79</v>
      </c>
      <c r="C114" s="78"/>
      <c r="D114" s="78"/>
      <c r="E114" s="78"/>
      <c r="F114" s="78"/>
      <c r="G114" s="78"/>
      <c r="H114" s="78"/>
      <c r="I114" s="78"/>
      <c r="J114" s="78"/>
    </row>
    <row r="115" spans="2:10" ht="14.25" customHeight="1">
      <c r="B115" s="78" t="s">
        <v>83</v>
      </c>
      <c r="C115" s="78"/>
      <c r="D115" s="78"/>
      <c r="E115" s="78"/>
      <c r="F115" s="78"/>
      <c r="G115" s="78"/>
      <c r="H115" s="78"/>
      <c r="I115" s="78"/>
      <c r="J115" s="78"/>
    </row>
    <row r="116" spans="2:10" ht="14.25" customHeight="1">
      <c r="B116" s="78" t="s">
        <v>80</v>
      </c>
      <c r="C116" s="78"/>
      <c r="D116" s="78"/>
      <c r="E116" s="78"/>
      <c r="F116" s="78"/>
      <c r="G116" s="78"/>
      <c r="H116" s="78"/>
      <c r="I116" s="78"/>
      <c r="J116" s="78"/>
    </row>
    <row r="117" spans="2:10" ht="18.75" customHeight="1">
      <c r="B117" s="74"/>
      <c r="C117" s="74"/>
      <c r="D117" s="74"/>
      <c r="E117" s="74"/>
      <c r="F117" s="74"/>
      <c r="G117" s="74"/>
      <c r="H117" s="74"/>
      <c r="I117" s="74"/>
    </row>
  </sheetData>
  <mergeCells count="157">
    <mergeCell ref="H73:H75"/>
    <mergeCell ref="H76:H79"/>
    <mergeCell ref="H80:H85"/>
    <mergeCell ref="I80:J80"/>
    <mergeCell ref="C80:C85"/>
    <mergeCell ref="D80:E85"/>
    <mergeCell ref="F80:F85"/>
    <mergeCell ref="G80:G85"/>
    <mergeCell ref="D89:F89"/>
    <mergeCell ref="G89:H89"/>
    <mergeCell ref="F61:I61"/>
    <mergeCell ref="F67:F69"/>
    <mergeCell ref="G67:G69"/>
    <mergeCell ref="B57:C57"/>
    <mergeCell ref="D57:J57"/>
    <mergeCell ref="B58:J58"/>
    <mergeCell ref="B64:E64"/>
    <mergeCell ref="F64:J64"/>
    <mergeCell ref="B59:E59"/>
    <mergeCell ref="B60:E61"/>
    <mergeCell ref="F60:I60"/>
    <mergeCell ref="B62:E62"/>
    <mergeCell ref="F62:J62"/>
    <mergeCell ref="B63:E63"/>
    <mergeCell ref="F63:J63"/>
    <mergeCell ref="D67:E69"/>
    <mergeCell ref="D66:J66"/>
    <mergeCell ref="H67:H69"/>
    <mergeCell ref="C42:D42"/>
    <mergeCell ref="C43:D43"/>
    <mergeCell ref="C41:D41"/>
    <mergeCell ref="C44:D44"/>
    <mergeCell ref="C47:D47"/>
    <mergeCell ref="C48:D48"/>
    <mergeCell ref="B23:J23"/>
    <mergeCell ref="B24:J24"/>
    <mergeCell ref="I25:J25"/>
    <mergeCell ref="I27:J27"/>
    <mergeCell ref="B28:J28"/>
    <mergeCell ref="G29:J29"/>
    <mergeCell ref="G30:J30"/>
    <mergeCell ref="B29:F29"/>
    <mergeCell ref="B30:F31"/>
    <mergeCell ref="B25:C25"/>
    <mergeCell ref="D25:E25"/>
    <mergeCell ref="B27:C27"/>
    <mergeCell ref="D27:E27"/>
    <mergeCell ref="B26:C26"/>
    <mergeCell ref="D26:E26"/>
    <mergeCell ref="I26:J26"/>
    <mergeCell ref="C45:D45"/>
    <mergeCell ref="C46:D46"/>
    <mergeCell ref="A1:J1"/>
    <mergeCell ref="A3:J3"/>
    <mergeCell ref="A5:J5"/>
    <mergeCell ref="A6:J6"/>
    <mergeCell ref="B21:J21"/>
    <mergeCell ref="G22:J22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22:F22"/>
    <mergeCell ref="B8:J8"/>
    <mergeCell ref="J9:J12"/>
    <mergeCell ref="I34:J34"/>
    <mergeCell ref="I35:J35"/>
    <mergeCell ref="I39:J39"/>
    <mergeCell ref="G31:J31"/>
    <mergeCell ref="B36:J36"/>
    <mergeCell ref="I32:J32"/>
    <mergeCell ref="I33:J33"/>
    <mergeCell ref="G39:H39"/>
    <mergeCell ref="E39:F39"/>
    <mergeCell ref="B35:F35"/>
    <mergeCell ref="B32:F34"/>
    <mergeCell ref="C37:D40"/>
    <mergeCell ref="E37:J37"/>
    <mergeCell ref="E38:J38"/>
    <mergeCell ref="B37:B40"/>
    <mergeCell ref="D90:F90"/>
    <mergeCell ref="G90:H90"/>
    <mergeCell ref="B114:J114"/>
    <mergeCell ref="B97:D97"/>
    <mergeCell ref="B99:D99"/>
    <mergeCell ref="B104:D104"/>
    <mergeCell ref="B98:J98"/>
    <mergeCell ref="E97:J97"/>
    <mergeCell ref="E99:J99"/>
    <mergeCell ref="B100:J100"/>
    <mergeCell ref="B101:J101"/>
    <mergeCell ref="B102:J102"/>
    <mergeCell ref="B103:J103"/>
    <mergeCell ref="B106:D107"/>
    <mergeCell ref="B113:J113"/>
    <mergeCell ref="H105:I105"/>
    <mergeCell ref="B95:D95"/>
    <mergeCell ref="B91:J91"/>
    <mergeCell ref="E92:J92"/>
    <mergeCell ref="E104:G104"/>
    <mergeCell ref="B55:J55"/>
    <mergeCell ref="I54:J54"/>
    <mergeCell ref="D56:J56"/>
    <mergeCell ref="E49:J49"/>
    <mergeCell ref="B50:J50"/>
    <mergeCell ref="F59:J59"/>
    <mergeCell ref="B56:C56"/>
    <mergeCell ref="B49:D49"/>
    <mergeCell ref="B52:B53"/>
    <mergeCell ref="C52:C53"/>
    <mergeCell ref="B51:J51"/>
    <mergeCell ref="D52:J52"/>
    <mergeCell ref="I53:J53"/>
    <mergeCell ref="B86:I86"/>
    <mergeCell ref="D87:F87"/>
    <mergeCell ref="G87:H87"/>
    <mergeCell ref="B92:D92"/>
    <mergeCell ref="B93:D93"/>
    <mergeCell ref="B66:B69"/>
    <mergeCell ref="C66:C69"/>
    <mergeCell ref="I67:J67"/>
    <mergeCell ref="I68:J68"/>
    <mergeCell ref="I76:J76"/>
    <mergeCell ref="G88:H88"/>
    <mergeCell ref="D88:F88"/>
    <mergeCell ref="I73:J73"/>
    <mergeCell ref="C73:C79"/>
    <mergeCell ref="I70:J70"/>
    <mergeCell ref="G70:G72"/>
    <mergeCell ref="C70:C72"/>
    <mergeCell ref="H70:H72"/>
    <mergeCell ref="D73:E79"/>
    <mergeCell ref="F73:F79"/>
    <mergeCell ref="G73:G79"/>
    <mergeCell ref="D70:E72"/>
    <mergeCell ref="F70:F72"/>
    <mergeCell ref="B117:I117"/>
    <mergeCell ref="B105:D105"/>
    <mergeCell ref="B109:J109"/>
    <mergeCell ref="B110:J110"/>
    <mergeCell ref="B111:J111"/>
    <mergeCell ref="B112:J112"/>
    <mergeCell ref="E93:J93"/>
    <mergeCell ref="B94:J94"/>
    <mergeCell ref="E95:J95"/>
    <mergeCell ref="B115:J115"/>
    <mergeCell ref="B116:J116"/>
    <mergeCell ref="B96:J96"/>
    <mergeCell ref="E105:G105"/>
    <mergeCell ref="H104:I104"/>
  </mergeCells>
  <hyperlinks>
    <hyperlink ref="H105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2015-08-04T12:48:24Z</dcterms:modified>
</cp:coreProperties>
</file>