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I46" i="1"/>
  <c r="G46" s="1"/>
  <c r="J46"/>
  <c r="H46" s="1"/>
  <c r="I47"/>
  <c r="G47" s="1"/>
  <c r="J47"/>
  <c r="H47" s="1"/>
  <c r="I48"/>
  <c r="G48" s="1"/>
  <c r="J48"/>
  <c r="H48" s="1"/>
  <c r="I49"/>
  <c r="G49" s="1"/>
  <c r="J49"/>
  <c r="H49" s="1"/>
  <c r="I50"/>
  <c r="G50" s="1"/>
  <c r="J50"/>
  <c r="H50" s="1"/>
  <c r="I51"/>
  <c r="G51" s="1"/>
  <c r="J51"/>
  <c r="H51" s="1"/>
  <c r="I52"/>
  <c r="G52" s="1"/>
  <c r="J52"/>
  <c r="H52" s="1"/>
  <c r="I53"/>
  <c r="G53" s="1"/>
  <c r="J53"/>
  <c r="H53" s="1"/>
  <c r="I54"/>
  <c r="G54" s="1"/>
  <c r="J54"/>
  <c r="H54" s="1"/>
  <c r="I55"/>
  <c r="G55" s="1"/>
  <c r="J55"/>
  <c r="H55" s="1"/>
  <c r="I56"/>
  <c r="G56" s="1"/>
  <c r="J56"/>
  <c r="H56" s="1"/>
  <c r="I57"/>
  <c r="G57" s="1"/>
  <c r="J57"/>
  <c r="H57" s="1"/>
  <c r="I58"/>
  <c r="G58" s="1"/>
  <c r="J58"/>
  <c r="H58" s="1"/>
  <c r="I59"/>
  <c r="G59" s="1"/>
  <c r="J59"/>
  <c r="H59" s="1"/>
  <c r="I60"/>
  <c r="G60" s="1"/>
  <c r="J60"/>
  <c r="H60" s="1"/>
  <c r="I61"/>
  <c r="G61" s="1"/>
  <c r="J61"/>
  <c r="H61" s="1"/>
  <c r="I62"/>
  <c r="G62" s="1"/>
  <c r="J62"/>
  <c r="H62" s="1"/>
  <c r="I63"/>
  <c r="G63" s="1"/>
  <c r="J63"/>
  <c r="H63" s="1"/>
  <c r="I64"/>
  <c r="G64" s="1"/>
  <c r="J64"/>
  <c r="H64" s="1"/>
  <c r="I65"/>
  <c r="G65" s="1"/>
  <c r="J65"/>
  <c r="H65" s="1"/>
  <c r="I66"/>
  <c r="G66" s="1"/>
  <c r="J66"/>
  <c r="H66" s="1"/>
  <c r="I67"/>
  <c r="G67" s="1"/>
  <c r="J67"/>
  <c r="H67" s="1"/>
  <c r="I68"/>
  <c r="G68" s="1"/>
  <c r="J68"/>
  <c r="H68" s="1"/>
  <c r="I69"/>
  <c r="G69" s="1"/>
  <c r="J69"/>
  <c r="H69" s="1"/>
  <c r="I70"/>
  <c r="G70" s="1"/>
  <c r="J70"/>
  <c r="H70" s="1"/>
  <c r="I71"/>
  <c r="G71" s="1"/>
  <c r="J71"/>
  <c r="H71" s="1"/>
  <c r="J94"/>
  <c r="J95"/>
  <c r="J96"/>
  <c r="J97"/>
  <c r="J98"/>
  <c r="J99"/>
  <c r="J100"/>
  <c r="J101"/>
  <c r="J102"/>
  <c r="J103"/>
  <c r="J104"/>
  <c r="J105"/>
  <c r="J106"/>
  <c r="J45"/>
  <c r="I45"/>
  <c r="H26" l="1"/>
  <c r="H25"/>
  <c r="H24"/>
  <c r="H23"/>
  <c r="H22"/>
  <c r="H21"/>
  <c r="H20"/>
  <c r="H19"/>
  <c r="H18"/>
  <c r="H17"/>
  <c r="H16"/>
  <c r="H15"/>
  <c r="H14"/>
  <c r="H13"/>
  <c r="G14"/>
  <c r="G15"/>
  <c r="G16"/>
  <c r="G17"/>
  <c r="G18"/>
  <c r="G19"/>
  <c r="G20"/>
  <c r="G21"/>
  <c r="G22"/>
  <c r="G23"/>
  <c r="G24"/>
  <c r="G25"/>
  <c r="G26"/>
  <c r="G13"/>
  <c r="J93" l="1"/>
  <c r="G45" l="1"/>
  <c r="J107" l="1"/>
  <c r="H45" l="1"/>
</calcChain>
</file>

<file path=xl/sharedStrings.xml><?xml version="1.0" encoding="utf-8"?>
<sst xmlns="http://schemas.openxmlformats.org/spreadsheetml/2006/main" count="230" uniqueCount="148">
  <si>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</si>
  <si>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</si>
  <si>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</si>
  <si>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</si>
  <si>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</si>
  <si>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</si>
  <si>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</si>
  <si>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</si>
  <si>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</si>
  <si>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</si>
  <si>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</si>
  <si>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</si>
  <si>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</si>
  <si>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</si>
  <si>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</si>
  <si>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</si>
  <si>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</si>
  <si>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</si>
  <si>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</si>
  <si>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</si>
  <si>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</si>
  <si>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</si>
  <si>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</si>
  <si>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</si>
  <si>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</si>
  <si>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</si>
  <si>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</si>
  <si>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</si>
  <si>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</si>
  <si>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</si>
  <si>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</si>
  <si>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</si>
  <si>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</si>
  <si>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</si>
  <si>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</si>
  <si>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</si>
  <si>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</si>
  <si>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</si>
  <si>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</si>
  <si>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</si>
  <si>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</si>
  <si>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</si>
  <si>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</si>
  <si>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</si>
  <si>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</si>
  <si>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</si>
  <si>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</si>
  <si>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</si>
  <si>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</si>
  <si>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</si>
  <si>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</si>
  <si>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</si>
  <si>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</si>
  <si>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</si>
  <si>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</si>
  <si>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</si>
  <si>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</si>
  <si>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</si>
  <si>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</si>
  <si>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</si>
  <si>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</si>
  <si>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</si>
  <si>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</si>
  <si>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</si>
  <si>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</si>
  <si>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</si>
  <si>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</si>
  <si>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</si>
  <si>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</si>
  <si>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</si>
  <si>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</si>
  <si>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</si>
  <si>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</si>
  <si>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</si>
  <si>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</si>
  <si>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</si>
  <si>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</si>
  <si>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</si>
  <si>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</si>
  <si>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</si>
  <si>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</si>
  <si>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</si>
  <si>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</si>
  <si>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</si>
  <si>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</si>
  <si>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</si>
  <si>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</si>
  <si>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</si>
  <si>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</si>
  <si>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</si>
  <si>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</si>
  <si>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</si>
  <si>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</si>
  <si>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</si>
  <si>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</si>
  <si>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</si>
  <si>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</si>
  <si>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հատ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</si>
  <si>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</si>
  <si>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</si>
  <si>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</si>
  <si>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</si>
  <si>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</si>
  <si>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</si>
  <si>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</si>
  <si>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</si>
  <si>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</si>
  <si>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 xml:space="preserve"> </t>
  </si>
  <si>
    <t>Չափաբաժին 13</t>
  </si>
  <si>
    <t>Չափաբաժին 14</t>
  </si>
  <si>
    <t>Մերժված հայտեր չկան:</t>
  </si>
  <si>
    <t>21.08.2015թ.</t>
  </si>
  <si>
    <t>02.09.2015թ.</t>
  </si>
  <si>
    <t xml:space="preserve">ՇՀ ԸՆԹԱՑԱԿԱՐԳԻ ԾԱԾԿԱԳԻՐԸ՝ ՀՀ ԿԱ Ո-ՇՀԱՊՁԲ-15/16-ԲՍ/2015/Հ </t>
  </si>
  <si>
    <t>Պատվիրատուն` ՀՀ ԿԱ ոստիկանությունը, որը գտնվում է Նալբանդյան 130 հասցեում, ստորև ներկայացնում է ՀՀ ԿԱ Ո-ՇՀԱՊՁԲ-15/16-ԲՍ/2015/Հ  ծածկագրով հայտարարված ՇՀ ընթացակարգի արդյունքում կնքված պայմանագրի /երի/ մասին տեղեկատվությունը։</t>
  </si>
  <si>
    <t>Վիրաբուժական գործիքներ</t>
  </si>
  <si>
    <t>Մետաղական, բազմակի օգտագործման  արտաքին տարամագիծը 11մմ և 5.5մմ ,մակերեսը պտուտակավոր նախատեսված գազի ներլցման համար փականով:OM surgical</t>
  </si>
  <si>
    <t>Մետաղական ասեղ բազմակի օգտագործման, նախատեսված  CO2 գազի  որովայնի խորոչ  ներլցման համար,երկարությունը 150մմ, փականով, :OM surgical</t>
  </si>
  <si>
    <t>Անցումային պլաստիկ փականներ 10-5մմ փոխարինման համար:OM surgical</t>
  </si>
  <si>
    <t>Մետաղական, բազմակի օգտագործման  գործիք 5մմ-330մմ նախատեսված հյուսվածքների շերտազատման համար:OM surgical</t>
  </si>
  <si>
    <t>Մետաղական, բազմակի օգտագործման  գործիք 5մմ-330մմ նախատեսված բիպոլյար կոագուլյացիայի համար, գեներատորին միացման մալուխով:OM surgical</t>
  </si>
  <si>
    <t>Բազմակի օգտագործման  գործիք 5մմ-330մմ նախատեսված մոնոպոլյար կոագուլյացիայի համար, գեներատորին միացման մալուխով,կրեմալերով:OM surgical</t>
  </si>
  <si>
    <t>Բազմակի օգտագործման  մետաղական  գործիք 5մմ-330մմ  մոնոպոլյար կոագուլյացիայով,թեք բռանշներով ,հյուսվածքներ անջատելու համար: OM surgical</t>
  </si>
  <si>
    <t>Բազմակի օգտագործման  մետաղական  գործիք 5մմ-330մմ  մոնոպոլյար կոագուլյացիայով,կրեմալերով: OM surgical</t>
  </si>
  <si>
    <t>Բազմակի օգտագործման    գործիք   5մմ-330մմ  մոնոպոլյար կոագուլյացիայով,նախատեսված հյուսվածքից կտոր վերցնելու համար: OM surgical</t>
  </si>
  <si>
    <t>Բազմակի օգտագործման  մետաղական  գործիք 5մմ-330մմ  մոնոպոլյար կոագուլյացիայով,կրեմալերով,բռանշների երկարությունը  36մմ:OM surgical</t>
  </si>
  <si>
    <t>Բազմակի օգտագործման  մետաղական  գործիք 5մմ-330մմ  մոնոպոլյար կոագուլյացիայով,կրեմալերով,մանր ատամնավոր  պատուհանավոր:OM surgical</t>
  </si>
  <si>
    <t>Գնդիկավոր -տուր  ռեզեկտոսկոպի աշխատանքային էլեմենտ Storz համատեղելի  ,30* թեքությամբ ,24Fr  տրամագծով.Marflow</t>
  </si>
  <si>
    <t>Գնդիկավոր -տուր  ռեզեկտոսկոպի աշխատանքային էլեմենտ Storz համատեղելի  ,գնդիկավոր ,24Fr  տրամագծով.Marflow</t>
  </si>
  <si>
    <t>Համակարգ երկճյուղանի,նախատեսվածլվացող հեղուկի իրիգացիայի համար ստերիլ փաթեթավորմամբ:Պիտանելիության ժամկետի 2/3 -ի առկայությամբ:Marflow</t>
  </si>
  <si>
    <t>Օ7</t>
  </si>
  <si>
    <t>29.05.2015թ.</t>
  </si>
  <si>
    <t>&lt;&lt;Երմեդ&gt;&gt; ՍՊԸ</t>
  </si>
  <si>
    <t>&lt;&lt;Մարիյա Մեդ Քօ&gt;&gt; ՍՊԸ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</si>
  <si>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&lt;&lt;Երմեդ&gt;&gt; ՍՊԸ-ն կատարել է գների նվազեցում 2 չափաբաժինների համար՝ չ/փ 13 - 86 400 ՀՀ դրամ և չ/փ 14 - 48000 ՀՀ դրամ: </t>
  </si>
  <si>
    <t>10.07.2015թ.</t>
  </si>
  <si>
    <t>26.08.2015թ.</t>
  </si>
  <si>
    <t>07.09.2015թ.</t>
  </si>
  <si>
    <t>09.09.2015թ.</t>
  </si>
  <si>
    <t>Ծրագիր` 03.01.01.07</t>
  </si>
  <si>
    <t>ՀՀ ԿԱ Ո-ՇՀԱՊՁԲ-15/16-10-ԲՍ/2015/Հ</t>
  </si>
  <si>
    <t>/217001280163001/</t>
  </si>
  <si>
    <t>/04721572/</t>
  </si>
  <si>
    <t xml:space="preserve">adamyanerem@yahoo.com </t>
  </si>
  <si>
    <t>«Երմեդ» ՍՊԸ</t>
  </si>
  <si>
    <t>ք. Էջմիածին, Կնունյանց 26բ
հեռ. 0231-5-22-62, 093-70-20-34</t>
  </si>
  <si>
    <t>1.-14</t>
  </si>
  <si>
    <t>3-րդ, 12-րդ, 13-րդ չափաբաժիններով &lt;&lt;Մարիյա Մեդ Քօ&gt;&gt; ՍՊԸ-ի գնային առաջարկները, լինելով նվազագույն, հաղթող չեն ճանաչվել, քանի որ &lt;&lt;Մարիյա Մեդ Քօ&gt;&gt; ՍՊԸ-ն նշված չափաբաժիններով որպես ընտրված մասնակից ճանաչվելուց հետո չի ներկայացրել որակավորման չափանիշներին համապատասխանությունը հիմնավորող փաստաթղթերը, ինչպես նաև առաջարկած ապրանքների տեխնիկական բնութագրերը: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</si>
</sst>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u/>
      <sz val="6"/>
      <color theme="10"/>
      <name val="GHEA Grapalat"/>
      <family val="3"/>
    </font>
    <font>
      <sz val="10"/>
      <color theme="0"/>
      <name val="GHEA Grapalat"/>
      <family val="3"/>
    </font>
    <font>
      <sz val="7"/>
      <color theme="0"/>
      <name val="GHEA Grapalat"/>
      <family val="3"/>
    </font>
    <font>
      <sz val="7"/>
      <color theme="0"/>
      <name val="Arial Armenian"/>
      <family val="2"/>
    </font>
    <font>
      <sz val="6"/>
      <color rgb="FF000000"/>
      <name val="GHEA Grapalat"/>
      <family val="3"/>
    </font>
    <font>
      <b/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0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 applyFill="1"/>
    <xf numFmtId="4" fontId="18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/>
    <xf numFmtId="0" fontId="17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5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/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0" fillId="0" borderId="14" xfId="0" applyFill="1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20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1"/>
  <sheetViews>
    <sheetView tabSelected="1" topLeftCell="A79" zoomScale="120" zoomScaleNormal="120" workbookViewId="0">
      <selection activeCell="D156" sqref="D15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7.140625" style="1" customWidth="1"/>
    <col min="10" max="10" width="30.7109375" style="1" customWidth="1"/>
    <col min="11" max="11" width="9.140625" style="54"/>
    <col min="12" max="16384" width="9.140625" style="1"/>
  </cols>
  <sheetData>
    <row r="1" spans="1:11" s="15" customFormat="1" ht="17.25">
      <c r="A1" s="127" t="s">
        <v>9</v>
      </c>
      <c r="B1" s="127"/>
      <c r="C1" s="127"/>
      <c r="D1" s="127"/>
      <c r="E1" s="127"/>
      <c r="F1" s="127"/>
      <c r="G1" s="127"/>
      <c r="H1" s="127"/>
      <c r="I1" s="127"/>
      <c r="J1" s="127"/>
      <c r="K1" s="52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52"/>
    </row>
    <row r="3" spans="1:11" s="15" customFormat="1" ht="17.25">
      <c r="A3" s="127" t="s">
        <v>10</v>
      </c>
      <c r="B3" s="127"/>
      <c r="C3" s="127"/>
      <c r="D3" s="127"/>
      <c r="E3" s="127"/>
      <c r="F3" s="127"/>
      <c r="G3" s="127"/>
      <c r="H3" s="127"/>
      <c r="I3" s="127"/>
      <c r="J3" s="127"/>
      <c r="K3" s="52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J4" s="15" t="s">
        <v>107</v>
      </c>
      <c r="K4" s="52"/>
    </row>
    <row r="5" spans="1:11" s="15" customFormat="1" ht="19.5" customHeight="1">
      <c r="A5" s="127" t="s">
        <v>113</v>
      </c>
      <c r="B5" s="127"/>
      <c r="C5" s="127"/>
      <c r="D5" s="127"/>
      <c r="E5" s="127"/>
      <c r="F5" s="127"/>
      <c r="G5" s="127"/>
      <c r="H5" s="127"/>
      <c r="I5" s="127"/>
      <c r="J5" s="127"/>
      <c r="K5" s="52"/>
    </row>
    <row r="6" spans="1:11" s="15" customFormat="1" ht="45" customHeight="1">
      <c r="A6" s="128" t="s">
        <v>114</v>
      </c>
      <c r="B6" s="128"/>
      <c r="C6" s="128"/>
      <c r="D6" s="128"/>
      <c r="E6" s="128"/>
      <c r="F6" s="128"/>
      <c r="G6" s="128"/>
      <c r="H6" s="128"/>
      <c r="I6" s="128"/>
      <c r="J6" s="128"/>
      <c r="K6" s="52"/>
    </row>
    <row r="7" spans="1:11" s="15" customFormat="1" ht="6" customHeight="1">
      <c r="K7" s="52"/>
    </row>
    <row r="8" spans="1:11" s="15" customFormat="1" ht="12.75" customHeight="1">
      <c r="B8" s="103" t="s">
        <v>1</v>
      </c>
      <c r="C8" s="103"/>
      <c r="D8" s="103"/>
      <c r="E8" s="103"/>
      <c r="F8" s="103"/>
      <c r="G8" s="103"/>
      <c r="H8" s="103"/>
      <c r="I8" s="103"/>
      <c r="J8" s="103"/>
      <c r="K8" s="52"/>
    </row>
    <row r="9" spans="1:11" s="15" customFormat="1" ht="11.25" customHeight="1">
      <c r="B9" s="125" t="s">
        <v>2</v>
      </c>
      <c r="C9" s="125" t="s">
        <v>3</v>
      </c>
      <c r="D9" s="125" t="s">
        <v>4</v>
      </c>
      <c r="E9" s="70" t="s">
        <v>5</v>
      </c>
      <c r="F9" s="72"/>
      <c r="G9" s="70" t="s">
        <v>6</v>
      </c>
      <c r="H9" s="72"/>
      <c r="I9" s="131" t="s">
        <v>7</v>
      </c>
      <c r="J9" s="125" t="s">
        <v>86</v>
      </c>
      <c r="K9" s="52"/>
    </row>
    <row r="10" spans="1:11" s="15" customFormat="1" ht="10.5" customHeight="1">
      <c r="B10" s="126"/>
      <c r="C10" s="126"/>
      <c r="D10" s="126"/>
      <c r="E10" s="133" t="s">
        <v>85</v>
      </c>
      <c r="F10" s="125" t="s">
        <v>0</v>
      </c>
      <c r="G10" s="70" t="s">
        <v>8</v>
      </c>
      <c r="H10" s="72"/>
      <c r="I10" s="132"/>
      <c r="J10" s="126"/>
      <c r="K10" s="52"/>
    </row>
    <row r="11" spans="1:11" s="15" customFormat="1" ht="12.75" customHeight="1">
      <c r="B11" s="126"/>
      <c r="C11" s="126"/>
      <c r="D11" s="126"/>
      <c r="E11" s="134"/>
      <c r="F11" s="126"/>
      <c r="G11" s="133" t="s">
        <v>85</v>
      </c>
      <c r="H11" s="125" t="s">
        <v>0</v>
      </c>
      <c r="I11" s="132"/>
      <c r="J11" s="126"/>
      <c r="K11" s="52"/>
    </row>
    <row r="12" spans="1:11" s="15" customFormat="1" ht="12.75" customHeight="1">
      <c r="B12" s="126"/>
      <c r="C12" s="126"/>
      <c r="D12" s="126"/>
      <c r="E12" s="134"/>
      <c r="F12" s="126"/>
      <c r="G12" s="134"/>
      <c r="H12" s="126"/>
      <c r="I12" s="132"/>
      <c r="J12" s="126"/>
      <c r="K12" s="52"/>
    </row>
    <row r="13" spans="1:11" s="38" customFormat="1" ht="38.25" customHeight="1">
      <c r="B13" s="34">
        <v>1</v>
      </c>
      <c r="C13" s="64" t="s">
        <v>115</v>
      </c>
      <c r="D13" s="37" t="s">
        <v>97</v>
      </c>
      <c r="E13" s="56">
        <v>4</v>
      </c>
      <c r="F13" s="56">
        <v>4</v>
      </c>
      <c r="G13" s="40">
        <f>E13*K13</f>
        <v>182400</v>
      </c>
      <c r="H13" s="45">
        <f>F13*K13</f>
        <v>182400</v>
      </c>
      <c r="I13" s="6" t="s">
        <v>116</v>
      </c>
      <c r="J13" s="6" t="s">
        <v>116</v>
      </c>
      <c r="K13" s="46">
        <v>45600</v>
      </c>
    </row>
    <row r="14" spans="1:11" s="38" customFormat="1" ht="38.25" customHeight="1">
      <c r="B14" s="34">
        <v>2</v>
      </c>
      <c r="C14" s="64" t="s">
        <v>115</v>
      </c>
      <c r="D14" s="47" t="s">
        <v>97</v>
      </c>
      <c r="E14" s="56">
        <v>5</v>
      </c>
      <c r="F14" s="56">
        <v>5</v>
      </c>
      <c r="G14" s="40">
        <f t="shared" ref="G14:G26" si="0">E14*K14</f>
        <v>36000</v>
      </c>
      <c r="H14" s="45">
        <f t="shared" ref="H14:H26" si="1">F14*K14</f>
        <v>36000</v>
      </c>
      <c r="I14" s="6" t="s">
        <v>117</v>
      </c>
      <c r="J14" s="6" t="s">
        <v>117</v>
      </c>
      <c r="K14" s="46">
        <v>7200</v>
      </c>
    </row>
    <row r="15" spans="1:11" s="38" customFormat="1" ht="38.25" customHeight="1">
      <c r="B15" s="48">
        <v>3</v>
      </c>
      <c r="C15" s="64" t="s">
        <v>115</v>
      </c>
      <c r="D15" s="47" t="s">
        <v>97</v>
      </c>
      <c r="E15" s="56">
        <v>5</v>
      </c>
      <c r="F15" s="56">
        <v>5</v>
      </c>
      <c r="G15" s="40">
        <f t="shared" si="0"/>
        <v>36000</v>
      </c>
      <c r="H15" s="45">
        <f t="shared" si="1"/>
        <v>36000</v>
      </c>
      <c r="I15" s="6" t="s">
        <v>118</v>
      </c>
      <c r="J15" s="6" t="s">
        <v>118</v>
      </c>
      <c r="K15" s="53">
        <v>7200</v>
      </c>
    </row>
    <row r="16" spans="1:11" s="38" customFormat="1" ht="38.25" customHeight="1">
      <c r="B16" s="48">
        <v>4</v>
      </c>
      <c r="C16" s="64" t="s">
        <v>115</v>
      </c>
      <c r="D16" s="47" t="s">
        <v>97</v>
      </c>
      <c r="E16" s="56">
        <v>1</v>
      </c>
      <c r="F16" s="56">
        <v>1</v>
      </c>
      <c r="G16" s="40">
        <f t="shared" si="0"/>
        <v>44400</v>
      </c>
      <c r="H16" s="45">
        <f t="shared" si="1"/>
        <v>44400</v>
      </c>
      <c r="I16" s="6" t="s">
        <v>119</v>
      </c>
      <c r="J16" s="6" t="s">
        <v>119</v>
      </c>
      <c r="K16" s="53">
        <v>44400</v>
      </c>
    </row>
    <row r="17" spans="2:11" s="38" customFormat="1" ht="38.25" customHeight="1">
      <c r="B17" s="48">
        <v>5</v>
      </c>
      <c r="C17" s="64" t="s">
        <v>115</v>
      </c>
      <c r="D17" s="47" t="s">
        <v>97</v>
      </c>
      <c r="E17" s="56">
        <v>1</v>
      </c>
      <c r="F17" s="56">
        <v>1</v>
      </c>
      <c r="G17" s="40">
        <f t="shared" si="0"/>
        <v>120000</v>
      </c>
      <c r="H17" s="45">
        <f t="shared" si="1"/>
        <v>120000</v>
      </c>
      <c r="I17" s="6" t="s">
        <v>120</v>
      </c>
      <c r="J17" s="6" t="s">
        <v>120</v>
      </c>
      <c r="K17" s="53">
        <v>120000</v>
      </c>
    </row>
    <row r="18" spans="2:11" s="38" customFormat="1" ht="38.25" customHeight="1">
      <c r="B18" s="48">
        <v>6</v>
      </c>
      <c r="C18" s="64" t="s">
        <v>115</v>
      </c>
      <c r="D18" s="47" t="s">
        <v>97</v>
      </c>
      <c r="E18" s="56">
        <v>4</v>
      </c>
      <c r="F18" s="56">
        <v>4</v>
      </c>
      <c r="G18" s="40">
        <f t="shared" si="0"/>
        <v>172800</v>
      </c>
      <c r="H18" s="45">
        <f t="shared" si="1"/>
        <v>172800</v>
      </c>
      <c r="I18" s="6" t="s">
        <v>121</v>
      </c>
      <c r="J18" s="6" t="s">
        <v>121</v>
      </c>
      <c r="K18" s="53">
        <v>43200</v>
      </c>
    </row>
    <row r="19" spans="2:11" s="38" customFormat="1" ht="38.25" customHeight="1">
      <c r="B19" s="48">
        <v>7</v>
      </c>
      <c r="C19" s="64" t="s">
        <v>115</v>
      </c>
      <c r="D19" s="47" t="s">
        <v>97</v>
      </c>
      <c r="E19" s="56">
        <v>4</v>
      </c>
      <c r="F19" s="56">
        <v>4</v>
      </c>
      <c r="G19" s="40">
        <f t="shared" si="0"/>
        <v>172800</v>
      </c>
      <c r="H19" s="45">
        <f t="shared" si="1"/>
        <v>172800</v>
      </c>
      <c r="I19" s="6" t="s">
        <v>122</v>
      </c>
      <c r="J19" s="6" t="s">
        <v>122</v>
      </c>
      <c r="K19" s="53">
        <v>43200</v>
      </c>
    </row>
    <row r="20" spans="2:11" s="38" customFormat="1" ht="38.25" customHeight="1">
      <c r="B20" s="48">
        <v>8</v>
      </c>
      <c r="C20" s="64" t="s">
        <v>115</v>
      </c>
      <c r="D20" s="47" t="s">
        <v>97</v>
      </c>
      <c r="E20" s="56">
        <v>2</v>
      </c>
      <c r="F20" s="56">
        <v>2</v>
      </c>
      <c r="G20" s="40">
        <f t="shared" si="0"/>
        <v>86400</v>
      </c>
      <c r="H20" s="45">
        <f t="shared" si="1"/>
        <v>86400</v>
      </c>
      <c r="I20" s="6" t="s">
        <v>123</v>
      </c>
      <c r="J20" s="6" t="s">
        <v>123</v>
      </c>
      <c r="K20" s="53">
        <v>43200</v>
      </c>
    </row>
    <row r="21" spans="2:11" s="38" customFormat="1" ht="38.25" customHeight="1">
      <c r="B21" s="48">
        <v>9</v>
      </c>
      <c r="C21" s="64" t="s">
        <v>115</v>
      </c>
      <c r="D21" s="47" t="s">
        <v>97</v>
      </c>
      <c r="E21" s="56">
        <v>2</v>
      </c>
      <c r="F21" s="56">
        <v>2</v>
      </c>
      <c r="G21" s="40">
        <f t="shared" si="0"/>
        <v>86400</v>
      </c>
      <c r="H21" s="45">
        <f t="shared" si="1"/>
        <v>86400</v>
      </c>
      <c r="I21" s="6" t="s">
        <v>124</v>
      </c>
      <c r="J21" s="6" t="s">
        <v>124</v>
      </c>
      <c r="K21" s="53">
        <v>43200</v>
      </c>
    </row>
    <row r="22" spans="2:11" s="38" customFormat="1" ht="38.25" customHeight="1">
      <c r="B22" s="48">
        <v>10</v>
      </c>
      <c r="C22" s="64" t="s">
        <v>115</v>
      </c>
      <c r="D22" s="47" t="s">
        <v>97</v>
      </c>
      <c r="E22" s="56">
        <v>2</v>
      </c>
      <c r="F22" s="56">
        <v>2</v>
      </c>
      <c r="G22" s="40">
        <f t="shared" si="0"/>
        <v>86400</v>
      </c>
      <c r="H22" s="45">
        <f t="shared" si="1"/>
        <v>86400</v>
      </c>
      <c r="I22" s="6" t="s">
        <v>125</v>
      </c>
      <c r="J22" s="6" t="s">
        <v>125</v>
      </c>
      <c r="K22" s="53">
        <v>43200</v>
      </c>
    </row>
    <row r="23" spans="2:11" s="38" customFormat="1" ht="38.25" customHeight="1">
      <c r="B23" s="48">
        <v>11</v>
      </c>
      <c r="C23" s="64" t="s">
        <v>115</v>
      </c>
      <c r="D23" s="47" t="s">
        <v>97</v>
      </c>
      <c r="E23" s="56">
        <v>2</v>
      </c>
      <c r="F23" s="56">
        <v>2</v>
      </c>
      <c r="G23" s="40">
        <f t="shared" si="0"/>
        <v>86400</v>
      </c>
      <c r="H23" s="45">
        <f t="shared" si="1"/>
        <v>86400</v>
      </c>
      <c r="I23" s="6" t="s">
        <v>126</v>
      </c>
      <c r="J23" s="6" t="s">
        <v>126</v>
      </c>
      <c r="K23" s="53">
        <v>43200</v>
      </c>
    </row>
    <row r="24" spans="2:11" s="38" customFormat="1" ht="38.25" customHeight="1">
      <c r="B24" s="48">
        <v>12</v>
      </c>
      <c r="C24" s="64" t="s">
        <v>115</v>
      </c>
      <c r="D24" s="47" t="s">
        <v>97</v>
      </c>
      <c r="E24" s="56">
        <v>12</v>
      </c>
      <c r="F24" s="56">
        <v>12</v>
      </c>
      <c r="G24" s="40">
        <f t="shared" si="0"/>
        <v>216000</v>
      </c>
      <c r="H24" s="45">
        <f t="shared" si="1"/>
        <v>216000</v>
      </c>
      <c r="I24" s="65" t="s">
        <v>127</v>
      </c>
      <c r="J24" s="65" t="s">
        <v>127</v>
      </c>
      <c r="K24" s="53">
        <v>18000</v>
      </c>
    </row>
    <row r="25" spans="2:11" s="38" customFormat="1" ht="38.25" customHeight="1">
      <c r="B25" s="48">
        <v>13</v>
      </c>
      <c r="C25" s="64" t="s">
        <v>115</v>
      </c>
      <c r="D25" s="47" t="s">
        <v>97</v>
      </c>
      <c r="E25" s="56">
        <v>6</v>
      </c>
      <c r="F25" s="56">
        <v>6</v>
      </c>
      <c r="G25" s="40">
        <f t="shared" si="0"/>
        <v>86400</v>
      </c>
      <c r="H25" s="45">
        <f t="shared" si="1"/>
        <v>86400</v>
      </c>
      <c r="I25" s="65" t="s">
        <v>128</v>
      </c>
      <c r="J25" s="65" t="s">
        <v>128</v>
      </c>
      <c r="K25" s="53">
        <v>14400</v>
      </c>
    </row>
    <row r="26" spans="2:11" s="38" customFormat="1" ht="42.75" customHeight="1">
      <c r="B26" s="48">
        <v>14</v>
      </c>
      <c r="C26" s="64" t="s">
        <v>115</v>
      </c>
      <c r="D26" s="47" t="s">
        <v>97</v>
      </c>
      <c r="E26" s="56">
        <v>16</v>
      </c>
      <c r="F26" s="56">
        <v>16</v>
      </c>
      <c r="G26" s="40">
        <f t="shared" si="0"/>
        <v>48000</v>
      </c>
      <c r="H26" s="45">
        <f t="shared" si="1"/>
        <v>48000</v>
      </c>
      <c r="I26" s="65" t="s">
        <v>129</v>
      </c>
      <c r="J26" s="65" t="s">
        <v>129</v>
      </c>
      <c r="K26" s="53">
        <v>3000</v>
      </c>
    </row>
    <row r="27" spans="2:11" ht="16.5" customHeight="1">
      <c r="B27" s="129"/>
      <c r="C27" s="130"/>
      <c r="D27" s="130"/>
      <c r="E27" s="130"/>
      <c r="F27" s="129"/>
      <c r="G27" s="129"/>
      <c r="H27" s="129"/>
      <c r="I27" s="130"/>
      <c r="J27" s="130"/>
    </row>
    <row r="28" spans="2:11" ht="16.5" customHeight="1">
      <c r="B28" s="114" t="s">
        <v>11</v>
      </c>
      <c r="C28" s="115"/>
      <c r="D28" s="115"/>
      <c r="E28" s="115"/>
      <c r="F28" s="116"/>
      <c r="G28" s="66" t="s">
        <v>12</v>
      </c>
      <c r="H28" s="113"/>
      <c r="I28" s="113"/>
      <c r="J28" s="67"/>
    </row>
    <row r="29" spans="2:11" ht="16.5" customHeight="1">
      <c r="B29" s="97"/>
      <c r="C29" s="98"/>
      <c r="D29" s="98"/>
      <c r="E29" s="98"/>
      <c r="F29" s="98"/>
      <c r="G29" s="98"/>
      <c r="H29" s="98"/>
      <c r="I29" s="98"/>
      <c r="J29" s="99"/>
    </row>
    <row r="30" spans="2:11" ht="13.5" customHeight="1">
      <c r="B30" s="100" t="s">
        <v>13</v>
      </c>
      <c r="C30" s="101"/>
      <c r="D30" s="101"/>
      <c r="E30" s="101"/>
      <c r="F30" s="101"/>
      <c r="G30" s="101"/>
      <c r="H30" s="101"/>
      <c r="I30" s="101"/>
      <c r="J30" s="102"/>
    </row>
    <row r="31" spans="2:11" ht="13.5" customHeight="1">
      <c r="B31" s="109" t="s">
        <v>14</v>
      </c>
      <c r="C31" s="109"/>
      <c r="D31" s="109" t="s">
        <v>15</v>
      </c>
      <c r="E31" s="109"/>
      <c r="F31" s="16" t="s">
        <v>16</v>
      </c>
      <c r="G31" s="16" t="s">
        <v>17</v>
      </c>
      <c r="H31" s="29" t="s">
        <v>18</v>
      </c>
      <c r="I31" s="123" t="s">
        <v>19</v>
      </c>
      <c r="J31" s="124"/>
    </row>
    <row r="32" spans="2:11" ht="13.5" customHeight="1">
      <c r="B32" s="141" t="s">
        <v>84</v>
      </c>
      <c r="C32" s="142"/>
      <c r="D32" s="141" t="s">
        <v>55</v>
      </c>
      <c r="E32" s="142"/>
      <c r="F32" s="33" t="s">
        <v>55</v>
      </c>
      <c r="G32" s="33" t="s">
        <v>130</v>
      </c>
      <c r="H32" s="32"/>
      <c r="I32" s="123" t="s">
        <v>56</v>
      </c>
      <c r="J32" s="124"/>
    </row>
    <row r="33" spans="2:11" ht="11.25" customHeight="1">
      <c r="B33" s="97"/>
      <c r="C33" s="98"/>
      <c r="D33" s="98"/>
      <c r="E33" s="98"/>
      <c r="F33" s="98"/>
      <c r="G33" s="98"/>
      <c r="H33" s="98"/>
      <c r="I33" s="98"/>
      <c r="J33" s="99"/>
    </row>
    <row r="34" spans="2:11" ht="15" customHeight="1">
      <c r="B34" s="139" t="s">
        <v>20</v>
      </c>
      <c r="C34" s="139"/>
      <c r="D34" s="139"/>
      <c r="E34" s="139"/>
      <c r="F34" s="139"/>
      <c r="G34" s="135" t="s">
        <v>131</v>
      </c>
      <c r="H34" s="135"/>
      <c r="I34" s="135"/>
      <c r="J34" s="135"/>
    </row>
    <row r="35" spans="2:11" ht="15" customHeight="1">
      <c r="B35" s="140" t="s">
        <v>72</v>
      </c>
      <c r="C35" s="95"/>
      <c r="D35" s="95"/>
      <c r="E35" s="95"/>
      <c r="F35" s="95"/>
      <c r="G35" s="136">
        <v>1</v>
      </c>
      <c r="H35" s="137"/>
      <c r="I35" s="137"/>
      <c r="J35" s="138"/>
    </row>
    <row r="36" spans="2:11" ht="24" customHeight="1">
      <c r="B36" s="140" t="s">
        <v>24</v>
      </c>
      <c r="C36" s="95"/>
      <c r="D36" s="95"/>
      <c r="E36" s="95"/>
      <c r="F36" s="155"/>
      <c r="G36" s="26"/>
      <c r="H36" s="3" t="s">
        <v>22</v>
      </c>
      <c r="I36" s="146" t="s">
        <v>23</v>
      </c>
      <c r="J36" s="147"/>
    </row>
    <row r="37" spans="2:11" ht="15" customHeight="1">
      <c r="B37" s="156"/>
      <c r="C37" s="96"/>
      <c r="D37" s="96"/>
      <c r="E37" s="96"/>
      <c r="F37" s="157"/>
      <c r="G37" s="27">
        <v>1</v>
      </c>
      <c r="H37" s="7"/>
      <c r="I37" s="148"/>
      <c r="J37" s="149"/>
    </row>
    <row r="38" spans="2:11" ht="15" customHeight="1">
      <c r="B38" s="158"/>
      <c r="C38" s="159"/>
      <c r="D38" s="159"/>
      <c r="E38" s="159"/>
      <c r="F38" s="160"/>
      <c r="G38" s="27" t="s">
        <v>21</v>
      </c>
      <c r="H38" s="7"/>
      <c r="I38" s="148"/>
      <c r="J38" s="149"/>
    </row>
    <row r="39" spans="2:11" ht="12.75" customHeight="1">
      <c r="B39" s="152"/>
      <c r="C39" s="153"/>
      <c r="D39" s="153"/>
      <c r="E39" s="153"/>
      <c r="F39" s="154"/>
      <c r="G39" s="17"/>
      <c r="H39" s="2"/>
      <c r="I39" s="143"/>
      <c r="J39" s="144"/>
    </row>
    <row r="40" spans="2:11" ht="12.75" customHeight="1">
      <c r="B40" s="97"/>
      <c r="C40" s="98"/>
      <c r="D40" s="98"/>
      <c r="E40" s="98"/>
      <c r="F40" s="98"/>
      <c r="G40" s="98"/>
      <c r="H40" s="98"/>
      <c r="I40" s="98"/>
      <c r="J40" s="99"/>
    </row>
    <row r="41" spans="2:11" ht="15" customHeight="1">
      <c r="B41" s="150" t="s">
        <v>25</v>
      </c>
      <c r="C41" s="163" t="s">
        <v>26</v>
      </c>
      <c r="D41" s="164"/>
      <c r="E41" s="167" t="s">
        <v>27</v>
      </c>
      <c r="F41" s="167"/>
      <c r="G41" s="167"/>
      <c r="H41" s="167"/>
      <c r="I41" s="167"/>
      <c r="J41" s="167"/>
    </row>
    <row r="42" spans="2:11" ht="15" customHeight="1">
      <c r="B42" s="150"/>
      <c r="C42" s="165"/>
      <c r="D42" s="166"/>
      <c r="E42" s="73" t="s">
        <v>28</v>
      </c>
      <c r="F42" s="74"/>
      <c r="G42" s="74"/>
      <c r="H42" s="74"/>
      <c r="I42" s="74"/>
      <c r="J42" s="75"/>
    </row>
    <row r="43" spans="2:11" ht="15" customHeight="1">
      <c r="B43" s="150"/>
      <c r="C43" s="165"/>
      <c r="D43" s="166"/>
      <c r="E43" s="162" t="s">
        <v>29</v>
      </c>
      <c r="F43" s="162"/>
      <c r="G43" s="161" t="s">
        <v>30</v>
      </c>
      <c r="H43" s="161"/>
      <c r="I43" s="145" t="s">
        <v>31</v>
      </c>
      <c r="J43" s="145"/>
    </row>
    <row r="44" spans="2:11" ht="37.5" customHeight="1">
      <c r="B44" s="151"/>
      <c r="C44" s="165"/>
      <c r="D44" s="166"/>
      <c r="E44" s="23" t="s">
        <v>85</v>
      </c>
      <c r="F44" s="24" t="s">
        <v>0</v>
      </c>
      <c r="G44" s="18" t="s">
        <v>85</v>
      </c>
      <c r="H44" s="19" t="s">
        <v>0</v>
      </c>
      <c r="I44" s="6" t="s">
        <v>85</v>
      </c>
      <c r="J44" s="28" t="s">
        <v>0</v>
      </c>
    </row>
    <row r="45" spans="2:11" s="5" customFormat="1" ht="18" customHeight="1">
      <c r="B45" s="189" t="s">
        <v>32</v>
      </c>
      <c r="C45" s="66" t="s">
        <v>132</v>
      </c>
      <c r="D45" s="67"/>
      <c r="E45" s="39">
        <v>152000</v>
      </c>
      <c r="F45" s="61">
        <v>152000</v>
      </c>
      <c r="G45" s="41">
        <f>SUM(I45-E45)</f>
        <v>0</v>
      </c>
      <c r="H45" s="30">
        <f>SUM(J45-F45)</f>
        <v>0</v>
      </c>
      <c r="I45" s="39">
        <f>E45</f>
        <v>152000</v>
      </c>
      <c r="J45" s="39">
        <f>F45</f>
        <v>152000</v>
      </c>
      <c r="K45" s="55"/>
    </row>
    <row r="46" spans="2:11" s="5" customFormat="1" ht="18" customHeight="1">
      <c r="B46" s="190"/>
      <c r="C46" s="66" t="s">
        <v>133</v>
      </c>
      <c r="D46" s="67"/>
      <c r="E46" s="61">
        <v>396000</v>
      </c>
      <c r="F46" s="61">
        <v>396000</v>
      </c>
      <c r="G46" s="41">
        <f t="shared" ref="G46:G71" si="2">SUM(I46-E46)</f>
        <v>0</v>
      </c>
      <c r="H46" s="30">
        <f t="shared" ref="H46:H71" si="3">SUM(J46-F46)</f>
        <v>0</v>
      </c>
      <c r="I46" s="61">
        <f t="shared" ref="I46:I71" si="4">E46</f>
        <v>396000</v>
      </c>
      <c r="J46" s="61">
        <f t="shared" ref="J46:J71" si="5">F46</f>
        <v>396000</v>
      </c>
      <c r="K46" s="55"/>
    </row>
    <row r="47" spans="2:11" s="5" customFormat="1" ht="18" customHeight="1">
      <c r="B47" s="189" t="s">
        <v>33</v>
      </c>
      <c r="C47" s="66" t="s">
        <v>132</v>
      </c>
      <c r="D47" s="67"/>
      <c r="E47" s="39">
        <v>30000</v>
      </c>
      <c r="F47" s="61">
        <v>30000</v>
      </c>
      <c r="G47" s="41">
        <f t="shared" si="2"/>
        <v>0</v>
      </c>
      <c r="H47" s="30">
        <f t="shared" si="3"/>
        <v>0</v>
      </c>
      <c r="I47" s="61">
        <f t="shared" si="4"/>
        <v>30000</v>
      </c>
      <c r="J47" s="61">
        <f t="shared" si="5"/>
        <v>30000</v>
      </c>
      <c r="K47" s="55"/>
    </row>
    <row r="48" spans="2:11" s="5" customFormat="1" ht="18" customHeight="1">
      <c r="B48" s="190"/>
      <c r="C48" s="66" t="s">
        <v>133</v>
      </c>
      <c r="D48" s="67"/>
      <c r="E48" s="39">
        <v>235000</v>
      </c>
      <c r="F48" s="61">
        <v>235000</v>
      </c>
      <c r="G48" s="41">
        <f t="shared" si="2"/>
        <v>0</v>
      </c>
      <c r="H48" s="30">
        <f t="shared" si="3"/>
        <v>0</v>
      </c>
      <c r="I48" s="61">
        <f t="shared" si="4"/>
        <v>235000</v>
      </c>
      <c r="J48" s="61">
        <f t="shared" si="5"/>
        <v>235000</v>
      </c>
      <c r="K48" s="55"/>
    </row>
    <row r="49" spans="2:11" s="5" customFormat="1" ht="18" customHeight="1">
      <c r="B49" s="189" t="s">
        <v>34</v>
      </c>
      <c r="C49" s="66" t="s">
        <v>132</v>
      </c>
      <c r="D49" s="67"/>
      <c r="E49" s="39">
        <v>30000</v>
      </c>
      <c r="F49" s="61">
        <v>30000</v>
      </c>
      <c r="G49" s="41">
        <f t="shared" si="2"/>
        <v>0</v>
      </c>
      <c r="H49" s="30">
        <f t="shared" si="3"/>
        <v>0</v>
      </c>
      <c r="I49" s="61">
        <f t="shared" si="4"/>
        <v>30000</v>
      </c>
      <c r="J49" s="61">
        <f t="shared" si="5"/>
        <v>30000</v>
      </c>
      <c r="K49" s="55"/>
    </row>
    <row r="50" spans="2:11" s="5" customFormat="1" ht="18" customHeight="1">
      <c r="B50" s="190"/>
      <c r="C50" s="66" t="s">
        <v>133</v>
      </c>
      <c r="D50" s="67"/>
      <c r="E50" s="39">
        <v>10000</v>
      </c>
      <c r="F50" s="61">
        <v>10000</v>
      </c>
      <c r="G50" s="41">
        <f t="shared" si="2"/>
        <v>0</v>
      </c>
      <c r="H50" s="30">
        <f t="shared" si="3"/>
        <v>0</v>
      </c>
      <c r="I50" s="61">
        <f t="shared" si="4"/>
        <v>10000</v>
      </c>
      <c r="J50" s="61">
        <f t="shared" si="5"/>
        <v>10000</v>
      </c>
      <c r="K50" s="55"/>
    </row>
    <row r="51" spans="2:11" s="5" customFormat="1" ht="18" customHeight="1">
      <c r="B51" s="189" t="s">
        <v>98</v>
      </c>
      <c r="C51" s="66" t="s">
        <v>132</v>
      </c>
      <c r="D51" s="67"/>
      <c r="E51" s="39">
        <v>37000</v>
      </c>
      <c r="F51" s="61">
        <v>37000</v>
      </c>
      <c r="G51" s="41">
        <f t="shared" si="2"/>
        <v>0</v>
      </c>
      <c r="H51" s="30">
        <f t="shared" si="3"/>
        <v>0</v>
      </c>
      <c r="I51" s="61">
        <f t="shared" si="4"/>
        <v>37000</v>
      </c>
      <c r="J51" s="61">
        <f t="shared" si="5"/>
        <v>37000</v>
      </c>
      <c r="K51" s="55"/>
    </row>
    <row r="52" spans="2:11" s="5" customFormat="1" ht="18" customHeight="1">
      <c r="B52" s="190"/>
      <c r="C52" s="66" t="s">
        <v>133</v>
      </c>
      <c r="D52" s="67"/>
      <c r="E52" s="39">
        <v>87000</v>
      </c>
      <c r="F52" s="61">
        <v>87000</v>
      </c>
      <c r="G52" s="41">
        <f t="shared" si="2"/>
        <v>0</v>
      </c>
      <c r="H52" s="30">
        <f t="shared" si="3"/>
        <v>0</v>
      </c>
      <c r="I52" s="61">
        <f t="shared" si="4"/>
        <v>87000</v>
      </c>
      <c r="J52" s="61">
        <f t="shared" si="5"/>
        <v>87000</v>
      </c>
      <c r="K52" s="55"/>
    </row>
    <row r="53" spans="2:11" s="5" customFormat="1" ht="18" customHeight="1">
      <c r="B53" s="189" t="s">
        <v>99</v>
      </c>
      <c r="C53" s="66" t="s">
        <v>132</v>
      </c>
      <c r="D53" s="67"/>
      <c r="E53" s="51">
        <v>100000</v>
      </c>
      <c r="F53" s="61">
        <v>100000</v>
      </c>
      <c r="G53" s="41">
        <f t="shared" si="2"/>
        <v>0</v>
      </c>
      <c r="H53" s="30">
        <f t="shared" si="3"/>
        <v>0</v>
      </c>
      <c r="I53" s="61">
        <f t="shared" si="4"/>
        <v>100000</v>
      </c>
      <c r="J53" s="61">
        <f t="shared" si="5"/>
        <v>100000</v>
      </c>
      <c r="K53" s="55"/>
    </row>
    <row r="54" spans="2:11" s="5" customFormat="1" ht="18" customHeight="1">
      <c r="B54" s="190"/>
      <c r="C54" s="66" t="s">
        <v>133</v>
      </c>
      <c r="D54" s="67"/>
      <c r="E54" s="51">
        <v>230000</v>
      </c>
      <c r="F54" s="61">
        <v>230000</v>
      </c>
      <c r="G54" s="41">
        <f t="shared" si="2"/>
        <v>0</v>
      </c>
      <c r="H54" s="30">
        <f t="shared" si="3"/>
        <v>0</v>
      </c>
      <c r="I54" s="61">
        <f t="shared" si="4"/>
        <v>230000</v>
      </c>
      <c r="J54" s="61">
        <f t="shared" si="5"/>
        <v>230000</v>
      </c>
      <c r="K54" s="55"/>
    </row>
    <row r="55" spans="2:11" s="5" customFormat="1" ht="18" customHeight="1">
      <c r="B55" s="189" t="s">
        <v>100</v>
      </c>
      <c r="C55" s="66" t="s">
        <v>132</v>
      </c>
      <c r="D55" s="67"/>
      <c r="E55" s="39">
        <v>144000</v>
      </c>
      <c r="F55" s="61">
        <v>144000</v>
      </c>
      <c r="G55" s="41">
        <f t="shared" si="2"/>
        <v>0</v>
      </c>
      <c r="H55" s="30">
        <f t="shared" si="3"/>
        <v>0</v>
      </c>
      <c r="I55" s="61">
        <f t="shared" si="4"/>
        <v>144000</v>
      </c>
      <c r="J55" s="61">
        <f t="shared" si="5"/>
        <v>144000</v>
      </c>
      <c r="K55" s="55"/>
    </row>
    <row r="56" spans="2:11" s="5" customFormat="1" ht="18" customHeight="1">
      <c r="B56" s="190"/>
      <c r="C56" s="66" t="s">
        <v>133</v>
      </c>
      <c r="D56" s="67"/>
      <c r="E56" s="39">
        <v>348000</v>
      </c>
      <c r="F56" s="61">
        <v>348000</v>
      </c>
      <c r="G56" s="41">
        <f t="shared" si="2"/>
        <v>0</v>
      </c>
      <c r="H56" s="30">
        <f t="shared" si="3"/>
        <v>0</v>
      </c>
      <c r="I56" s="61">
        <f t="shared" si="4"/>
        <v>348000</v>
      </c>
      <c r="J56" s="61">
        <f t="shared" si="5"/>
        <v>348000</v>
      </c>
      <c r="K56" s="55"/>
    </row>
    <row r="57" spans="2:11" s="5" customFormat="1" ht="18" customHeight="1">
      <c r="B57" s="189" t="s">
        <v>101</v>
      </c>
      <c r="C57" s="66" t="s">
        <v>132</v>
      </c>
      <c r="D57" s="67"/>
      <c r="E57" s="39">
        <v>144000</v>
      </c>
      <c r="F57" s="61">
        <v>144000</v>
      </c>
      <c r="G57" s="41">
        <f t="shared" si="2"/>
        <v>0</v>
      </c>
      <c r="H57" s="30">
        <f t="shared" si="3"/>
        <v>0</v>
      </c>
      <c r="I57" s="61">
        <f t="shared" si="4"/>
        <v>144000</v>
      </c>
      <c r="J57" s="61">
        <f t="shared" si="5"/>
        <v>144000</v>
      </c>
      <c r="K57" s="55"/>
    </row>
    <row r="58" spans="2:11" s="5" customFormat="1" ht="18" customHeight="1">
      <c r="B58" s="190"/>
      <c r="C58" s="66" t="s">
        <v>133</v>
      </c>
      <c r="D58" s="67"/>
      <c r="E58" s="39">
        <v>348000</v>
      </c>
      <c r="F58" s="61">
        <v>348000</v>
      </c>
      <c r="G58" s="41">
        <f t="shared" si="2"/>
        <v>0</v>
      </c>
      <c r="H58" s="30">
        <f t="shared" si="3"/>
        <v>0</v>
      </c>
      <c r="I58" s="61">
        <f t="shared" si="4"/>
        <v>348000</v>
      </c>
      <c r="J58" s="61">
        <f t="shared" si="5"/>
        <v>348000</v>
      </c>
      <c r="K58" s="55"/>
    </row>
    <row r="59" spans="2:11" s="5" customFormat="1" ht="18" customHeight="1">
      <c r="B59" s="189" t="s">
        <v>102</v>
      </c>
      <c r="C59" s="66" t="s">
        <v>132</v>
      </c>
      <c r="D59" s="67"/>
      <c r="E59" s="39">
        <v>72000</v>
      </c>
      <c r="F59" s="61">
        <v>72000</v>
      </c>
      <c r="G59" s="41">
        <f t="shared" si="2"/>
        <v>0</v>
      </c>
      <c r="H59" s="30">
        <f t="shared" si="3"/>
        <v>0</v>
      </c>
      <c r="I59" s="61">
        <f t="shared" si="4"/>
        <v>72000</v>
      </c>
      <c r="J59" s="61">
        <f t="shared" si="5"/>
        <v>72000</v>
      </c>
      <c r="K59" s="55"/>
    </row>
    <row r="60" spans="2:11" s="5" customFormat="1" ht="18" customHeight="1">
      <c r="B60" s="190"/>
      <c r="C60" s="66" t="s">
        <v>133</v>
      </c>
      <c r="D60" s="67"/>
      <c r="E60" s="39">
        <v>174000</v>
      </c>
      <c r="F60" s="61">
        <v>174000</v>
      </c>
      <c r="G60" s="41">
        <f t="shared" si="2"/>
        <v>0</v>
      </c>
      <c r="H60" s="30">
        <f t="shared" si="3"/>
        <v>0</v>
      </c>
      <c r="I60" s="61">
        <f t="shared" si="4"/>
        <v>174000</v>
      </c>
      <c r="J60" s="61">
        <f t="shared" si="5"/>
        <v>174000</v>
      </c>
      <c r="K60" s="55"/>
    </row>
    <row r="61" spans="2:11" s="5" customFormat="1" ht="18" customHeight="1">
      <c r="B61" s="189" t="s">
        <v>103</v>
      </c>
      <c r="C61" s="66" t="s">
        <v>132</v>
      </c>
      <c r="D61" s="67"/>
      <c r="E61" s="61">
        <v>72000</v>
      </c>
      <c r="F61" s="61">
        <v>72000</v>
      </c>
      <c r="G61" s="41">
        <f t="shared" si="2"/>
        <v>0</v>
      </c>
      <c r="H61" s="30">
        <f t="shared" si="3"/>
        <v>0</v>
      </c>
      <c r="I61" s="61">
        <f t="shared" si="4"/>
        <v>72000</v>
      </c>
      <c r="J61" s="61">
        <f t="shared" si="5"/>
        <v>72000</v>
      </c>
      <c r="K61" s="55"/>
    </row>
    <row r="62" spans="2:11" s="5" customFormat="1" ht="18" customHeight="1">
      <c r="B62" s="190"/>
      <c r="C62" s="66" t="s">
        <v>133</v>
      </c>
      <c r="D62" s="67"/>
      <c r="E62" s="61">
        <v>174000</v>
      </c>
      <c r="F62" s="61">
        <v>174000</v>
      </c>
      <c r="G62" s="41">
        <f t="shared" si="2"/>
        <v>0</v>
      </c>
      <c r="H62" s="30">
        <f t="shared" si="3"/>
        <v>0</v>
      </c>
      <c r="I62" s="61">
        <f t="shared" si="4"/>
        <v>174000</v>
      </c>
      <c r="J62" s="61">
        <f t="shared" si="5"/>
        <v>174000</v>
      </c>
      <c r="K62" s="55"/>
    </row>
    <row r="63" spans="2:11" s="5" customFormat="1" ht="18" customHeight="1">
      <c r="B63" s="189" t="s">
        <v>104</v>
      </c>
      <c r="C63" s="66" t="s">
        <v>132</v>
      </c>
      <c r="D63" s="67"/>
      <c r="E63" s="61">
        <v>72000</v>
      </c>
      <c r="F63" s="61">
        <v>72000</v>
      </c>
      <c r="G63" s="41">
        <f t="shared" si="2"/>
        <v>0</v>
      </c>
      <c r="H63" s="30">
        <f t="shared" si="3"/>
        <v>0</v>
      </c>
      <c r="I63" s="61">
        <f t="shared" si="4"/>
        <v>72000</v>
      </c>
      <c r="J63" s="61">
        <f t="shared" si="5"/>
        <v>72000</v>
      </c>
      <c r="K63" s="55"/>
    </row>
    <row r="64" spans="2:11" s="5" customFormat="1" ht="18" customHeight="1">
      <c r="B64" s="190"/>
      <c r="C64" s="66" t="s">
        <v>133</v>
      </c>
      <c r="D64" s="67"/>
      <c r="E64" s="61">
        <v>174000</v>
      </c>
      <c r="F64" s="61">
        <v>174000</v>
      </c>
      <c r="G64" s="41">
        <f t="shared" si="2"/>
        <v>0</v>
      </c>
      <c r="H64" s="30">
        <f t="shared" si="3"/>
        <v>0</v>
      </c>
      <c r="I64" s="61">
        <f t="shared" si="4"/>
        <v>174000</v>
      </c>
      <c r="J64" s="61">
        <f t="shared" si="5"/>
        <v>174000</v>
      </c>
      <c r="K64" s="55"/>
    </row>
    <row r="65" spans="2:11" s="5" customFormat="1" ht="18" customHeight="1">
      <c r="B65" s="189" t="s">
        <v>105</v>
      </c>
      <c r="C65" s="66" t="s">
        <v>132</v>
      </c>
      <c r="D65" s="67"/>
      <c r="E65" s="61">
        <v>72000</v>
      </c>
      <c r="F65" s="61">
        <v>72000</v>
      </c>
      <c r="G65" s="41">
        <f t="shared" si="2"/>
        <v>0</v>
      </c>
      <c r="H65" s="30">
        <f t="shared" si="3"/>
        <v>0</v>
      </c>
      <c r="I65" s="61">
        <f t="shared" si="4"/>
        <v>72000</v>
      </c>
      <c r="J65" s="61">
        <f t="shared" si="5"/>
        <v>72000</v>
      </c>
      <c r="K65" s="55"/>
    </row>
    <row r="66" spans="2:11" s="5" customFormat="1" ht="18" customHeight="1">
      <c r="B66" s="190"/>
      <c r="C66" s="66" t="s">
        <v>133</v>
      </c>
      <c r="D66" s="67"/>
      <c r="E66" s="61">
        <v>174000</v>
      </c>
      <c r="F66" s="61">
        <v>174000</v>
      </c>
      <c r="G66" s="41">
        <f t="shared" si="2"/>
        <v>0</v>
      </c>
      <c r="H66" s="30">
        <f t="shared" si="3"/>
        <v>0</v>
      </c>
      <c r="I66" s="61">
        <f t="shared" si="4"/>
        <v>174000</v>
      </c>
      <c r="J66" s="61">
        <f t="shared" si="5"/>
        <v>174000</v>
      </c>
      <c r="K66" s="55"/>
    </row>
    <row r="67" spans="2:11" s="5" customFormat="1" ht="18" customHeight="1">
      <c r="B67" s="189" t="s">
        <v>106</v>
      </c>
      <c r="C67" s="66" t="s">
        <v>132</v>
      </c>
      <c r="D67" s="67"/>
      <c r="E67" s="50">
        <v>180000</v>
      </c>
      <c r="F67" s="62">
        <v>180000</v>
      </c>
      <c r="G67" s="30">
        <f t="shared" si="2"/>
        <v>0</v>
      </c>
      <c r="H67" s="30">
        <f t="shared" si="3"/>
        <v>0</v>
      </c>
      <c r="I67" s="61">
        <f t="shared" si="4"/>
        <v>180000</v>
      </c>
      <c r="J67" s="61">
        <f t="shared" si="5"/>
        <v>180000</v>
      </c>
      <c r="K67" s="55"/>
    </row>
    <row r="68" spans="2:11" s="5" customFormat="1" ht="18" customHeight="1">
      <c r="B68" s="190"/>
      <c r="C68" s="66" t="s">
        <v>133</v>
      </c>
      <c r="D68" s="67"/>
      <c r="E68" s="50">
        <v>144000</v>
      </c>
      <c r="F68" s="62">
        <v>144000</v>
      </c>
      <c r="G68" s="30">
        <f t="shared" si="2"/>
        <v>0</v>
      </c>
      <c r="H68" s="30">
        <f t="shared" si="3"/>
        <v>0</v>
      </c>
      <c r="I68" s="61">
        <f t="shared" si="4"/>
        <v>144000</v>
      </c>
      <c r="J68" s="61">
        <f t="shared" si="5"/>
        <v>144000</v>
      </c>
      <c r="K68" s="55"/>
    </row>
    <row r="69" spans="2:11" s="5" customFormat="1" ht="18" customHeight="1">
      <c r="B69" s="189" t="s">
        <v>108</v>
      </c>
      <c r="C69" s="66" t="s">
        <v>132</v>
      </c>
      <c r="D69" s="67"/>
      <c r="E69" s="50">
        <v>90000</v>
      </c>
      <c r="F69" s="62">
        <v>90000</v>
      </c>
      <c r="G69" s="30">
        <f t="shared" si="2"/>
        <v>0</v>
      </c>
      <c r="H69" s="30">
        <f t="shared" si="3"/>
        <v>0</v>
      </c>
      <c r="I69" s="61">
        <f t="shared" si="4"/>
        <v>90000</v>
      </c>
      <c r="J69" s="61">
        <f t="shared" si="5"/>
        <v>90000</v>
      </c>
      <c r="K69" s="55"/>
    </row>
    <row r="70" spans="2:11" s="5" customFormat="1" ht="18" customHeight="1">
      <c r="B70" s="190"/>
      <c r="C70" s="66" t="s">
        <v>133</v>
      </c>
      <c r="D70" s="67"/>
      <c r="E70" s="50">
        <v>72000</v>
      </c>
      <c r="F70" s="62">
        <v>72000</v>
      </c>
      <c r="G70" s="30">
        <f t="shared" si="2"/>
        <v>0</v>
      </c>
      <c r="H70" s="30">
        <f t="shared" si="3"/>
        <v>0</v>
      </c>
      <c r="I70" s="61">
        <f t="shared" si="4"/>
        <v>72000</v>
      </c>
      <c r="J70" s="61">
        <f t="shared" si="5"/>
        <v>72000</v>
      </c>
      <c r="K70" s="55"/>
    </row>
    <row r="71" spans="2:11" s="5" customFormat="1" ht="33.75" customHeight="1">
      <c r="B71" s="191" t="s">
        <v>109</v>
      </c>
      <c r="C71" s="66" t="s">
        <v>132</v>
      </c>
      <c r="D71" s="67"/>
      <c r="E71" s="62">
        <v>400000</v>
      </c>
      <c r="F71" s="62">
        <v>400000</v>
      </c>
      <c r="G71" s="30">
        <f t="shared" si="2"/>
        <v>0</v>
      </c>
      <c r="H71" s="30">
        <f t="shared" si="3"/>
        <v>0</v>
      </c>
      <c r="I71" s="61">
        <f t="shared" si="4"/>
        <v>400000</v>
      </c>
      <c r="J71" s="61">
        <f t="shared" si="5"/>
        <v>400000</v>
      </c>
      <c r="K71" s="55"/>
    </row>
    <row r="72" spans="2:11" ht="33.75" customHeight="1">
      <c r="B72" s="66" t="s">
        <v>35</v>
      </c>
      <c r="C72" s="107"/>
      <c r="D72" s="108"/>
      <c r="E72" s="70" t="s">
        <v>134</v>
      </c>
      <c r="F72" s="71"/>
      <c r="G72" s="71"/>
      <c r="H72" s="71"/>
      <c r="I72" s="71"/>
      <c r="J72" s="72"/>
    </row>
    <row r="73" spans="2:11" ht="13.5" customHeight="1">
      <c r="B73" s="97"/>
      <c r="C73" s="98"/>
      <c r="D73" s="98"/>
      <c r="E73" s="98"/>
      <c r="F73" s="98"/>
      <c r="G73" s="98"/>
      <c r="H73" s="98"/>
      <c r="I73" s="98"/>
      <c r="J73" s="99"/>
    </row>
    <row r="74" spans="2:11" ht="13.5" customHeight="1">
      <c r="B74" s="114" t="s">
        <v>36</v>
      </c>
      <c r="C74" s="115"/>
      <c r="D74" s="115"/>
      <c r="E74" s="115"/>
      <c r="F74" s="115"/>
      <c r="G74" s="115"/>
      <c r="H74" s="115"/>
      <c r="I74" s="115"/>
      <c r="J74" s="116"/>
    </row>
    <row r="75" spans="2:11" ht="13.5" customHeight="1">
      <c r="B75" s="109" t="s">
        <v>39</v>
      </c>
      <c r="C75" s="110" t="s">
        <v>38</v>
      </c>
      <c r="D75" s="114" t="s">
        <v>37</v>
      </c>
      <c r="E75" s="115"/>
      <c r="F75" s="115"/>
      <c r="G75" s="115"/>
      <c r="H75" s="115"/>
      <c r="I75" s="115"/>
      <c r="J75" s="116"/>
    </row>
    <row r="76" spans="2:11" ht="104.25" customHeight="1">
      <c r="B76" s="109"/>
      <c r="C76" s="111"/>
      <c r="D76" s="25" t="s">
        <v>40</v>
      </c>
      <c r="E76" s="4" t="s">
        <v>41</v>
      </c>
      <c r="F76" s="21" t="s">
        <v>82</v>
      </c>
      <c r="G76" s="22" t="s">
        <v>43</v>
      </c>
      <c r="H76" s="3" t="s">
        <v>42</v>
      </c>
      <c r="I76" s="76" t="s">
        <v>44</v>
      </c>
      <c r="J76" s="117"/>
    </row>
    <row r="77" spans="2:11" ht="13.5" customHeight="1">
      <c r="B77" s="12"/>
      <c r="C77" s="10"/>
      <c r="D77" s="9"/>
      <c r="E77" s="9"/>
      <c r="F77" s="11"/>
      <c r="G77" s="20"/>
      <c r="H77" s="8"/>
      <c r="I77" s="118"/>
      <c r="J77" s="119"/>
    </row>
    <row r="78" spans="2:11" ht="13.5" customHeight="1">
      <c r="B78" s="100" t="s">
        <v>88</v>
      </c>
      <c r="C78" s="101"/>
      <c r="D78" s="101"/>
      <c r="E78" s="101"/>
      <c r="F78" s="101"/>
      <c r="G78" s="101"/>
      <c r="H78" s="101"/>
      <c r="I78" s="101"/>
      <c r="J78" s="102"/>
    </row>
    <row r="79" spans="2:11" ht="16.5" customHeight="1">
      <c r="B79" s="105" t="s">
        <v>35</v>
      </c>
      <c r="C79" s="106"/>
      <c r="D79" s="76" t="s">
        <v>110</v>
      </c>
      <c r="E79" s="77"/>
      <c r="F79" s="77"/>
      <c r="G79" s="77"/>
      <c r="H79" s="77"/>
      <c r="I79" s="77"/>
      <c r="J79" s="78"/>
    </row>
    <row r="80" spans="2:11" ht="13.5" customHeight="1">
      <c r="B80" s="120"/>
      <c r="C80" s="121"/>
      <c r="D80" s="121"/>
      <c r="E80" s="121"/>
      <c r="F80" s="121"/>
      <c r="G80" s="121"/>
      <c r="H80" s="121"/>
      <c r="I80" s="121"/>
      <c r="J80" s="122"/>
    </row>
    <row r="81" spans="2:11" ht="13.5" customHeight="1">
      <c r="B81" s="103" t="s">
        <v>89</v>
      </c>
      <c r="C81" s="103"/>
      <c r="D81" s="103"/>
      <c r="E81" s="103"/>
      <c r="F81" s="104" t="s">
        <v>135</v>
      </c>
      <c r="G81" s="104"/>
      <c r="H81" s="104"/>
      <c r="I81" s="104"/>
      <c r="J81" s="104"/>
    </row>
    <row r="82" spans="2:11" ht="13.5" customHeight="1">
      <c r="B82" s="103" t="s">
        <v>90</v>
      </c>
      <c r="C82" s="103"/>
      <c r="D82" s="103"/>
      <c r="E82" s="103"/>
      <c r="F82" s="185" t="s">
        <v>91</v>
      </c>
      <c r="G82" s="185"/>
      <c r="H82" s="185"/>
      <c r="I82" s="185"/>
      <c r="J82" s="27" t="s">
        <v>92</v>
      </c>
    </row>
    <row r="83" spans="2:11" ht="13.5" customHeight="1">
      <c r="B83" s="103"/>
      <c r="C83" s="103"/>
      <c r="D83" s="103"/>
      <c r="E83" s="103"/>
      <c r="F83" s="104" t="s">
        <v>111</v>
      </c>
      <c r="G83" s="104"/>
      <c r="H83" s="104"/>
      <c r="I83" s="104"/>
      <c r="J83" s="58" t="s">
        <v>136</v>
      </c>
    </row>
    <row r="84" spans="2:11" ht="22.5" customHeight="1">
      <c r="B84" s="103" t="s">
        <v>93</v>
      </c>
      <c r="C84" s="103"/>
      <c r="D84" s="103"/>
      <c r="E84" s="103"/>
      <c r="F84" s="104" t="s">
        <v>112</v>
      </c>
      <c r="G84" s="104"/>
      <c r="H84" s="104"/>
      <c r="I84" s="104"/>
      <c r="J84" s="104"/>
    </row>
    <row r="85" spans="2:11" ht="27.75" customHeight="1">
      <c r="B85" s="103" t="s">
        <v>94</v>
      </c>
      <c r="C85" s="103"/>
      <c r="D85" s="103"/>
      <c r="E85" s="103"/>
      <c r="F85" s="104" t="s">
        <v>137</v>
      </c>
      <c r="G85" s="104"/>
      <c r="H85" s="104"/>
      <c r="I85" s="104"/>
      <c r="J85" s="104"/>
    </row>
    <row r="86" spans="2:11" ht="16.5" customHeight="1">
      <c r="B86" s="103" t="s">
        <v>95</v>
      </c>
      <c r="C86" s="103"/>
      <c r="D86" s="103"/>
      <c r="E86" s="103"/>
      <c r="F86" s="104" t="s">
        <v>138</v>
      </c>
      <c r="G86" s="104"/>
      <c r="H86" s="104"/>
      <c r="I86" s="104"/>
      <c r="J86" s="104"/>
    </row>
    <row r="87" spans="2:11" ht="13.5" customHeight="1">
      <c r="B87" s="120"/>
      <c r="C87" s="121"/>
      <c r="D87" s="121"/>
      <c r="E87" s="121"/>
      <c r="F87" s="121"/>
      <c r="G87" s="121"/>
      <c r="H87" s="121"/>
      <c r="I87" s="121"/>
      <c r="J87" s="122"/>
    </row>
    <row r="88" spans="2:11" s="5" customFormat="1" ht="14.25" customHeight="1">
      <c r="B88" s="175" t="s">
        <v>2</v>
      </c>
      <c r="C88" s="175" t="s">
        <v>45</v>
      </c>
      <c r="D88" s="114" t="s">
        <v>46</v>
      </c>
      <c r="E88" s="115"/>
      <c r="F88" s="115"/>
      <c r="G88" s="115"/>
      <c r="H88" s="115"/>
      <c r="I88" s="115"/>
      <c r="J88" s="116"/>
      <c r="K88" s="55"/>
    </row>
    <row r="89" spans="2:11" s="5" customFormat="1" ht="14.25" customHeight="1">
      <c r="B89" s="176"/>
      <c r="C89" s="176"/>
      <c r="D89" s="169" t="s">
        <v>47</v>
      </c>
      <c r="E89" s="170"/>
      <c r="F89" s="125" t="s">
        <v>48</v>
      </c>
      <c r="G89" s="125" t="s">
        <v>49</v>
      </c>
      <c r="H89" s="125" t="s">
        <v>50</v>
      </c>
      <c r="I89" s="66" t="s">
        <v>51</v>
      </c>
      <c r="J89" s="67"/>
      <c r="K89" s="55"/>
    </row>
    <row r="90" spans="2:11" s="5" customFormat="1" ht="14.25" customHeight="1">
      <c r="B90" s="176"/>
      <c r="C90" s="176"/>
      <c r="D90" s="171"/>
      <c r="E90" s="172"/>
      <c r="F90" s="126"/>
      <c r="G90" s="126"/>
      <c r="H90" s="126"/>
      <c r="I90" s="114" t="s">
        <v>28</v>
      </c>
      <c r="J90" s="116"/>
      <c r="K90" s="55"/>
    </row>
    <row r="91" spans="2:11" s="5" customFormat="1" ht="14.25" customHeight="1">
      <c r="B91" s="177"/>
      <c r="C91" s="177"/>
      <c r="D91" s="112"/>
      <c r="E91" s="108"/>
      <c r="F91" s="168"/>
      <c r="G91" s="168"/>
      <c r="H91" s="168"/>
      <c r="I91" s="31" t="s">
        <v>87</v>
      </c>
      <c r="J91" s="31" t="s">
        <v>31</v>
      </c>
      <c r="K91" s="55"/>
    </row>
    <row r="92" spans="2:11" s="5" customFormat="1" ht="15" customHeight="1">
      <c r="B92" s="192" t="s">
        <v>52</v>
      </c>
      <c r="C92" s="193" t="s">
        <v>132</v>
      </c>
      <c r="D92" s="194" t="s">
        <v>140</v>
      </c>
      <c r="E92" s="195"/>
      <c r="F92" s="125" t="s">
        <v>138</v>
      </c>
      <c r="G92" s="173" t="s">
        <v>96</v>
      </c>
      <c r="H92" s="196"/>
      <c r="I92" s="197" t="s">
        <v>139</v>
      </c>
      <c r="J92" s="198"/>
      <c r="K92" s="55"/>
    </row>
    <row r="93" spans="2:11" s="5" customFormat="1" ht="15" customHeight="1">
      <c r="B93" s="9">
        <v>1</v>
      </c>
      <c r="C93" s="199"/>
      <c r="D93" s="200"/>
      <c r="E93" s="201"/>
      <c r="F93" s="126"/>
      <c r="G93" s="174"/>
      <c r="H93" s="202"/>
      <c r="I93" s="203">
        <v>152000</v>
      </c>
      <c r="J93" s="204">
        <f>I93</f>
        <v>152000</v>
      </c>
      <c r="K93" s="55"/>
    </row>
    <row r="94" spans="2:11" s="5" customFormat="1" ht="15" customHeight="1">
      <c r="B94" s="9">
        <v>2</v>
      </c>
      <c r="C94" s="199"/>
      <c r="D94" s="200"/>
      <c r="E94" s="201"/>
      <c r="F94" s="126"/>
      <c r="G94" s="174"/>
      <c r="H94" s="202"/>
      <c r="I94" s="203">
        <v>30000</v>
      </c>
      <c r="J94" s="204">
        <f t="shared" ref="J94:J106" si="6">I94</f>
        <v>30000</v>
      </c>
      <c r="K94" s="55"/>
    </row>
    <row r="95" spans="2:11" s="5" customFormat="1" ht="15" customHeight="1">
      <c r="B95" s="9">
        <v>3</v>
      </c>
      <c r="C95" s="199"/>
      <c r="D95" s="200"/>
      <c r="E95" s="201"/>
      <c r="F95" s="126"/>
      <c r="G95" s="174"/>
      <c r="H95" s="202"/>
      <c r="I95" s="203">
        <v>30000</v>
      </c>
      <c r="J95" s="204">
        <f t="shared" si="6"/>
        <v>30000</v>
      </c>
      <c r="K95" s="55"/>
    </row>
    <row r="96" spans="2:11" s="5" customFormat="1" ht="15" customHeight="1">
      <c r="B96" s="9">
        <v>4</v>
      </c>
      <c r="C96" s="199"/>
      <c r="D96" s="200"/>
      <c r="E96" s="201"/>
      <c r="F96" s="126"/>
      <c r="G96" s="174"/>
      <c r="H96" s="202"/>
      <c r="I96" s="203">
        <v>37000</v>
      </c>
      <c r="J96" s="204">
        <f t="shared" si="6"/>
        <v>37000</v>
      </c>
      <c r="K96" s="55"/>
    </row>
    <row r="97" spans="2:11" s="5" customFormat="1" ht="15" customHeight="1">
      <c r="B97" s="9">
        <v>5</v>
      </c>
      <c r="C97" s="199"/>
      <c r="D97" s="200"/>
      <c r="E97" s="201"/>
      <c r="F97" s="126"/>
      <c r="G97" s="174"/>
      <c r="H97" s="202"/>
      <c r="I97" s="203">
        <v>100000</v>
      </c>
      <c r="J97" s="204">
        <f t="shared" si="6"/>
        <v>100000</v>
      </c>
      <c r="K97" s="55"/>
    </row>
    <row r="98" spans="2:11" s="5" customFormat="1" ht="15" customHeight="1">
      <c r="B98" s="9">
        <v>6</v>
      </c>
      <c r="C98" s="199"/>
      <c r="D98" s="200"/>
      <c r="E98" s="201"/>
      <c r="F98" s="126"/>
      <c r="G98" s="174"/>
      <c r="H98" s="202"/>
      <c r="I98" s="203">
        <v>144000</v>
      </c>
      <c r="J98" s="204">
        <f t="shared" si="6"/>
        <v>144000</v>
      </c>
      <c r="K98" s="55"/>
    </row>
    <row r="99" spans="2:11" s="5" customFormat="1" ht="15" customHeight="1">
      <c r="B99" s="9">
        <v>7</v>
      </c>
      <c r="C99" s="199"/>
      <c r="D99" s="200"/>
      <c r="E99" s="201"/>
      <c r="F99" s="126"/>
      <c r="G99" s="174"/>
      <c r="H99" s="202"/>
      <c r="I99" s="203">
        <v>144000</v>
      </c>
      <c r="J99" s="204">
        <f t="shared" si="6"/>
        <v>144000</v>
      </c>
      <c r="K99" s="55"/>
    </row>
    <row r="100" spans="2:11" s="5" customFormat="1" ht="15" customHeight="1">
      <c r="B100" s="9">
        <v>8</v>
      </c>
      <c r="C100" s="199"/>
      <c r="D100" s="200"/>
      <c r="E100" s="201"/>
      <c r="F100" s="126"/>
      <c r="G100" s="174"/>
      <c r="H100" s="202"/>
      <c r="I100" s="203">
        <v>72000</v>
      </c>
      <c r="J100" s="204">
        <f t="shared" si="6"/>
        <v>72000</v>
      </c>
      <c r="K100" s="55"/>
    </row>
    <row r="101" spans="2:11" s="5" customFormat="1" ht="15" customHeight="1">
      <c r="B101" s="9">
        <v>9</v>
      </c>
      <c r="C101" s="199"/>
      <c r="D101" s="200"/>
      <c r="E101" s="201"/>
      <c r="F101" s="126"/>
      <c r="G101" s="174"/>
      <c r="H101" s="202"/>
      <c r="I101" s="203">
        <v>72000</v>
      </c>
      <c r="J101" s="204">
        <f t="shared" si="6"/>
        <v>72000</v>
      </c>
      <c r="K101" s="55"/>
    </row>
    <row r="102" spans="2:11" s="5" customFormat="1" ht="15" customHeight="1">
      <c r="B102" s="9">
        <v>10</v>
      </c>
      <c r="C102" s="199"/>
      <c r="D102" s="200"/>
      <c r="E102" s="201"/>
      <c r="F102" s="126"/>
      <c r="G102" s="174"/>
      <c r="H102" s="202"/>
      <c r="I102" s="203">
        <v>72000</v>
      </c>
      <c r="J102" s="204">
        <f t="shared" si="6"/>
        <v>72000</v>
      </c>
      <c r="K102" s="55"/>
    </row>
    <row r="103" spans="2:11" s="5" customFormat="1" ht="15" customHeight="1">
      <c r="B103" s="9">
        <v>11</v>
      </c>
      <c r="C103" s="199"/>
      <c r="D103" s="200"/>
      <c r="E103" s="201"/>
      <c r="F103" s="126"/>
      <c r="G103" s="174"/>
      <c r="H103" s="202"/>
      <c r="I103" s="203">
        <v>72000</v>
      </c>
      <c r="J103" s="204">
        <f t="shared" si="6"/>
        <v>72000</v>
      </c>
      <c r="K103" s="55"/>
    </row>
    <row r="104" spans="2:11" s="5" customFormat="1" ht="15" customHeight="1">
      <c r="B104" s="9">
        <v>12</v>
      </c>
      <c r="C104" s="199"/>
      <c r="D104" s="200"/>
      <c r="E104" s="201"/>
      <c r="F104" s="126"/>
      <c r="G104" s="174"/>
      <c r="H104" s="202"/>
      <c r="I104" s="203">
        <v>180000</v>
      </c>
      <c r="J104" s="204">
        <f t="shared" si="6"/>
        <v>180000</v>
      </c>
      <c r="K104" s="55"/>
    </row>
    <row r="105" spans="2:11" s="5" customFormat="1" ht="15" customHeight="1">
      <c r="B105" s="9">
        <v>13</v>
      </c>
      <c r="C105" s="199"/>
      <c r="D105" s="200"/>
      <c r="E105" s="201"/>
      <c r="F105" s="126"/>
      <c r="G105" s="174"/>
      <c r="H105" s="202"/>
      <c r="I105" s="203">
        <v>86400</v>
      </c>
      <c r="J105" s="204">
        <f t="shared" si="6"/>
        <v>86400</v>
      </c>
      <c r="K105" s="55"/>
    </row>
    <row r="106" spans="2:11" s="5" customFormat="1" ht="15" customHeight="1">
      <c r="B106" s="9">
        <v>14</v>
      </c>
      <c r="C106" s="199"/>
      <c r="D106" s="200"/>
      <c r="E106" s="201"/>
      <c r="F106" s="126"/>
      <c r="G106" s="174"/>
      <c r="H106" s="202"/>
      <c r="I106" s="203">
        <v>48000</v>
      </c>
      <c r="J106" s="204">
        <f t="shared" si="6"/>
        <v>48000</v>
      </c>
      <c r="K106" s="55"/>
    </row>
    <row r="107" spans="2:11" s="5" customFormat="1" ht="15" customHeight="1">
      <c r="B107" s="205" t="s">
        <v>53</v>
      </c>
      <c r="C107" s="199"/>
      <c r="D107" s="200"/>
      <c r="E107" s="201"/>
      <c r="F107" s="168"/>
      <c r="G107" s="174"/>
      <c r="H107" s="196"/>
      <c r="I107" s="205" t="s">
        <v>54</v>
      </c>
      <c r="J107" s="206">
        <f>SUM(J93:J106)</f>
        <v>1239400</v>
      </c>
      <c r="K107" s="55"/>
    </row>
    <row r="108" spans="2:11" ht="11.25" customHeight="1">
      <c r="B108" s="68" t="s">
        <v>57</v>
      </c>
      <c r="C108" s="186"/>
      <c r="D108" s="186"/>
      <c r="E108" s="186"/>
      <c r="F108" s="186"/>
      <c r="G108" s="186"/>
      <c r="H108" s="187"/>
      <c r="I108" s="69"/>
      <c r="J108" s="2"/>
    </row>
    <row r="109" spans="2:11" ht="24" customHeight="1">
      <c r="B109" s="39" t="s">
        <v>83</v>
      </c>
      <c r="C109" s="39" t="s">
        <v>45</v>
      </c>
      <c r="D109" s="66" t="s">
        <v>58</v>
      </c>
      <c r="E109" s="113"/>
      <c r="F109" s="113"/>
      <c r="G109" s="188" t="s">
        <v>73</v>
      </c>
      <c r="H109" s="188"/>
      <c r="I109" s="39" t="s">
        <v>60</v>
      </c>
      <c r="J109" s="43" t="s">
        <v>59</v>
      </c>
    </row>
    <row r="110" spans="2:11" s="15" customFormat="1" ht="31.5" customHeight="1">
      <c r="B110" s="57" t="s">
        <v>146</v>
      </c>
      <c r="C110" s="57" t="s">
        <v>144</v>
      </c>
      <c r="D110" s="70" t="s">
        <v>145</v>
      </c>
      <c r="E110" s="71"/>
      <c r="F110" s="72"/>
      <c r="G110" s="68" t="s">
        <v>142</v>
      </c>
      <c r="H110" s="69"/>
      <c r="I110" s="60" t="s">
        <v>141</v>
      </c>
      <c r="J110" s="59" t="s">
        <v>143</v>
      </c>
      <c r="K110" s="52"/>
    </row>
    <row r="111" spans="2:11" ht="15" customHeight="1">
      <c r="B111" s="87"/>
      <c r="C111" s="88"/>
      <c r="D111" s="88"/>
      <c r="E111" s="88"/>
      <c r="F111" s="88"/>
      <c r="G111" s="88"/>
      <c r="H111" s="88"/>
      <c r="I111" s="88"/>
      <c r="J111" s="89"/>
    </row>
    <row r="112" spans="2:11" ht="43.5" customHeight="1">
      <c r="B112" s="73" t="s">
        <v>35</v>
      </c>
      <c r="C112" s="74"/>
      <c r="D112" s="75"/>
      <c r="E112" s="76" t="s">
        <v>147</v>
      </c>
      <c r="F112" s="77"/>
      <c r="G112" s="77"/>
      <c r="H112" s="77"/>
      <c r="I112" s="77"/>
      <c r="J112" s="78"/>
    </row>
    <row r="113" spans="2:10" ht="13.5" customHeight="1">
      <c r="B113" s="79"/>
      <c r="C113" s="80"/>
      <c r="D113" s="80"/>
      <c r="E113" s="80"/>
      <c r="F113" s="80"/>
      <c r="G113" s="80"/>
      <c r="H113" s="80"/>
      <c r="I113" s="80"/>
      <c r="J113" s="81"/>
    </row>
    <row r="114" spans="2:10" ht="36.75" customHeight="1">
      <c r="B114" s="82" t="s">
        <v>61</v>
      </c>
      <c r="C114" s="83"/>
      <c r="D114" s="83"/>
      <c r="E114" s="84"/>
      <c r="F114" s="85"/>
      <c r="G114" s="85"/>
      <c r="H114" s="85"/>
      <c r="I114" s="85"/>
      <c r="J114" s="86"/>
    </row>
    <row r="115" spans="2:10" ht="13.5" customHeight="1">
      <c r="B115" s="178"/>
      <c r="C115" s="179"/>
      <c r="D115" s="179"/>
      <c r="E115" s="179"/>
      <c r="F115" s="179"/>
      <c r="G115" s="179"/>
      <c r="H115" s="179"/>
      <c r="I115" s="179"/>
      <c r="J115" s="180"/>
    </row>
    <row r="116" spans="2:10" ht="39.75" customHeight="1">
      <c r="B116" s="82" t="s">
        <v>62</v>
      </c>
      <c r="C116" s="83"/>
      <c r="D116" s="181"/>
      <c r="E116" s="84"/>
      <c r="F116" s="85"/>
      <c r="G116" s="85"/>
      <c r="H116" s="85"/>
      <c r="I116" s="85"/>
      <c r="J116" s="86"/>
    </row>
    <row r="117" spans="2:10" ht="12.75" customHeight="1">
      <c r="B117" s="178"/>
      <c r="C117" s="179"/>
      <c r="D117" s="179"/>
      <c r="E117" s="179"/>
      <c r="F117" s="179"/>
      <c r="G117" s="179"/>
      <c r="H117" s="179"/>
      <c r="I117" s="179"/>
      <c r="J117" s="180"/>
    </row>
    <row r="118" spans="2:10" ht="24" customHeight="1">
      <c r="B118" s="82" t="s">
        <v>63</v>
      </c>
      <c r="C118" s="83"/>
      <c r="D118" s="181"/>
      <c r="E118" s="84"/>
      <c r="F118" s="85"/>
      <c r="G118" s="85"/>
      <c r="H118" s="85"/>
      <c r="I118" s="85"/>
      <c r="J118" s="86"/>
    </row>
    <row r="119" spans="2:10" ht="14.25" customHeight="1">
      <c r="B119" s="182"/>
      <c r="C119" s="183"/>
      <c r="D119" s="183"/>
      <c r="E119" s="183"/>
      <c r="F119" s="183"/>
      <c r="G119" s="183"/>
      <c r="H119" s="183"/>
      <c r="I119" s="183"/>
      <c r="J119" s="184"/>
    </row>
    <row r="120" spans="2:10" ht="14.25" customHeight="1">
      <c r="B120" s="82" t="s">
        <v>64</v>
      </c>
      <c r="C120" s="83"/>
      <c r="D120" s="83"/>
      <c r="E120" s="83"/>
      <c r="F120" s="83"/>
      <c r="G120" s="83"/>
      <c r="H120" s="83"/>
      <c r="I120" s="83"/>
      <c r="J120" s="181"/>
    </row>
    <row r="121" spans="2:10" ht="14.25" customHeight="1">
      <c r="B121" s="87"/>
      <c r="C121" s="88"/>
      <c r="D121" s="88"/>
      <c r="E121" s="88"/>
      <c r="F121" s="88"/>
      <c r="G121" s="88"/>
      <c r="H121" s="88"/>
      <c r="I121" s="88"/>
      <c r="J121" s="89"/>
    </row>
    <row r="122" spans="2:10" ht="14.25" customHeight="1">
      <c r="B122" s="90" t="s">
        <v>65</v>
      </c>
      <c r="C122" s="91"/>
      <c r="D122" s="91"/>
      <c r="E122" s="91"/>
      <c r="F122" s="91"/>
      <c r="G122" s="91"/>
      <c r="H122" s="91"/>
      <c r="I122" s="91"/>
      <c r="J122" s="92"/>
    </row>
    <row r="123" spans="2:10" ht="14.25" customHeight="1">
      <c r="B123" s="73" t="s">
        <v>66</v>
      </c>
      <c r="C123" s="74"/>
      <c r="D123" s="75"/>
      <c r="E123" s="73" t="s">
        <v>68</v>
      </c>
      <c r="F123" s="74"/>
      <c r="G123" s="75"/>
      <c r="H123" s="73" t="s">
        <v>69</v>
      </c>
      <c r="I123" s="75"/>
      <c r="J123" s="42"/>
    </row>
    <row r="124" spans="2:10" ht="14.25" customHeight="1">
      <c r="B124" s="73" t="s">
        <v>67</v>
      </c>
      <c r="C124" s="74"/>
      <c r="D124" s="75"/>
      <c r="E124" s="73">
        <v>10596152</v>
      </c>
      <c r="F124" s="74"/>
      <c r="G124" s="75"/>
      <c r="H124" s="94" t="s">
        <v>70</v>
      </c>
      <c r="I124" s="75"/>
      <c r="J124" s="42"/>
    </row>
    <row r="125" spans="2:10" ht="12.75" customHeight="1">
      <c r="B125" s="95" t="s">
        <v>71</v>
      </c>
      <c r="C125" s="95"/>
      <c r="D125" s="95"/>
    </row>
    <row r="126" spans="2:10" ht="11.25" customHeight="1">
      <c r="B126" s="96"/>
      <c r="C126" s="96"/>
      <c r="D126" s="96"/>
    </row>
    <row r="127" spans="2:10" ht="11.25" customHeight="1">
      <c r="B127" s="44"/>
      <c r="C127" s="44"/>
      <c r="D127" s="44"/>
    </row>
    <row r="128" spans="2:10" ht="11.25" customHeight="1">
      <c r="B128" s="44"/>
      <c r="C128" s="44"/>
      <c r="D128" s="44"/>
    </row>
    <row r="129" spans="2:4" ht="11.25" customHeight="1">
      <c r="B129" s="44"/>
      <c r="C129" s="44"/>
      <c r="D129" s="44"/>
    </row>
    <row r="130" spans="2:4" ht="11.25" customHeight="1">
      <c r="B130" s="44"/>
      <c r="C130" s="44"/>
      <c r="D130" s="44"/>
    </row>
    <row r="131" spans="2:4" ht="11.25" customHeight="1">
      <c r="B131" s="44"/>
      <c r="C131" s="44"/>
      <c r="D131" s="44"/>
    </row>
    <row r="132" spans="2:4" ht="11.25" customHeight="1">
      <c r="B132" s="44"/>
      <c r="C132" s="44"/>
      <c r="D132" s="44"/>
    </row>
    <row r="133" spans="2:4" ht="11.25" customHeight="1">
      <c r="B133" s="44"/>
      <c r="C133" s="44"/>
      <c r="D133" s="44"/>
    </row>
    <row r="134" spans="2:4" ht="11.25" customHeight="1">
      <c r="B134" s="49"/>
      <c r="C134" s="49"/>
      <c r="D134" s="49"/>
    </row>
    <row r="135" spans="2:4" ht="11.25" customHeight="1">
      <c r="B135" s="49"/>
      <c r="C135" s="49"/>
      <c r="D135" s="49"/>
    </row>
    <row r="136" spans="2:4" ht="11.25" customHeight="1">
      <c r="B136" s="49"/>
      <c r="C136" s="49"/>
      <c r="D136" s="49"/>
    </row>
    <row r="137" spans="2:4" ht="11.25" customHeight="1">
      <c r="B137" s="49"/>
      <c r="C137" s="49"/>
      <c r="D137" s="49"/>
    </row>
    <row r="138" spans="2:4" ht="11.25" customHeight="1">
      <c r="B138" s="49"/>
      <c r="C138" s="49"/>
      <c r="D138" s="49"/>
    </row>
    <row r="139" spans="2:4" ht="11.25" customHeight="1">
      <c r="B139" s="49"/>
      <c r="C139" s="49"/>
      <c r="D139" s="49"/>
    </row>
    <row r="140" spans="2:4" ht="11.25" customHeight="1">
      <c r="B140" s="49"/>
      <c r="C140" s="49"/>
      <c r="D140" s="49"/>
    </row>
    <row r="141" spans="2:4" ht="11.25" customHeight="1">
      <c r="B141" s="49"/>
      <c r="C141" s="49"/>
      <c r="D141" s="49"/>
    </row>
    <row r="142" spans="2:4" ht="11.25" customHeight="1">
      <c r="B142" s="49"/>
      <c r="C142" s="49"/>
      <c r="D142" s="49"/>
    </row>
    <row r="143" spans="2:4" ht="11.25" customHeight="1">
      <c r="B143" s="49"/>
      <c r="C143" s="49"/>
      <c r="D143" s="49"/>
    </row>
    <row r="144" spans="2:4" ht="11.25" customHeight="1">
      <c r="B144" s="49"/>
      <c r="C144" s="49"/>
      <c r="D144" s="49"/>
    </row>
    <row r="145" spans="2:10" ht="11.25" customHeight="1">
      <c r="B145" s="49"/>
      <c r="C145" s="49"/>
      <c r="D145" s="49"/>
    </row>
    <row r="146" spans="2:10" ht="11.25" customHeight="1">
      <c r="B146" s="49"/>
      <c r="C146" s="49"/>
      <c r="D146" s="49"/>
    </row>
    <row r="147" spans="2:10" ht="11.25" customHeight="1">
      <c r="B147" s="49"/>
      <c r="C147" s="49"/>
      <c r="D147" s="49"/>
    </row>
    <row r="148" spans="2:10" ht="11.25" customHeight="1">
      <c r="B148" s="44"/>
      <c r="C148" s="44"/>
      <c r="D148" s="44"/>
    </row>
    <row r="149" spans="2:10" ht="11.25" customHeight="1">
      <c r="B149" s="63"/>
      <c r="C149" s="63"/>
      <c r="D149" s="63"/>
    </row>
    <row r="150" spans="2:10" ht="11.25" customHeight="1">
      <c r="B150" s="63"/>
      <c r="C150" s="63"/>
      <c r="D150" s="63"/>
    </row>
    <row r="151" spans="2:10" ht="11.25" customHeight="1">
      <c r="B151" s="63"/>
      <c r="C151" s="63"/>
      <c r="D151" s="63"/>
    </row>
    <row r="152" spans="2:10" ht="11.25" customHeight="1">
      <c r="B152" s="44"/>
      <c r="C152" s="44"/>
      <c r="D152" s="44"/>
    </row>
    <row r="153" spans="2:10" ht="11.25" customHeight="1">
      <c r="B153" s="44"/>
      <c r="C153" s="44"/>
      <c r="D153" s="44"/>
    </row>
    <row r="154" spans="2:10" ht="11.25" customHeight="1">
      <c r="B154" s="44"/>
      <c r="C154" s="44"/>
      <c r="D154" s="44"/>
    </row>
    <row r="155" spans="2:10" ht="11.25" customHeight="1">
      <c r="B155" s="44"/>
      <c r="C155" s="44"/>
      <c r="D155" s="44"/>
    </row>
    <row r="156" spans="2:10" ht="11.25" customHeight="1">
      <c r="B156" s="44"/>
      <c r="C156" s="44"/>
      <c r="D156" s="44"/>
    </row>
    <row r="157" spans="2:10" ht="11.25" customHeight="1">
      <c r="B157" s="44"/>
      <c r="C157" s="44"/>
      <c r="D157" s="44"/>
    </row>
    <row r="158" spans="2:10" ht="18" customHeight="1">
      <c r="B158" s="93" t="s">
        <v>79</v>
      </c>
      <c r="C158" s="93"/>
      <c r="D158" s="93"/>
      <c r="E158" s="93"/>
      <c r="F158" s="93"/>
      <c r="G158" s="93"/>
      <c r="H158" s="93"/>
      <c r="I158" s="93"/>
      <c r="J158" s="93"/>
    </row>
    <row r="159" spans="2:10" ht="12.75" customHeight="1">
      <c r="B159" s="93" t="s">
        <v>80</v>
      </c>
      <c r="C159" s="93"/>
      <c r="D159" s="93"/>
      <c r="E159" s="93"/>
      <c r="F159" s="93"/>
      <c r="G159" s="93"/>
      <c r="H159" s="93"/>
      <c r="I159" s="93"/>
      <c r="J159" s="93"/>
    </row>
    <row r="160" spans="2:10" ht="12.75" customHeight="1">
      <c r="B160" s="93" t="s">
        <v>74</v>
      </c>
      <c r="C160" s="93"/>
      <c r="D160" s="93"/>
      <c r="E160" s="93"/>
      <c r="F160" s="93"/>
      <c r="G160" s="93"/>
      <c r="H160" s="93"/>
      <c r="I160" s="93"/>
      <c r="J160" s="93"/>
    </row>
    <row r="161" spans="2:11" ht="12.75" customHeight="1">
      <c r="B161" s="93" t="s">
        <v>75</v>
      </c>
      <c r="C161" s="93"/>
      <c r="D161" s="93"/>
      <c r="E161" s="93"/>
      <c r="F161" s="93"/>
      <c r="G161" s="93"/>
      <c r="H161" s="93"/>
      <c r="I161" s="93"/>
      <c r="J161" s="93"/>
    </row>
    <row r="162" spans="2:11" ht="12.75" customHeight="1">
      <c r="B162" s="93" t="s">
        <v>76</v>
      </c>
      <c r="C162" s="93"/>
      <c r="D162" s="93"/>
      <c r="E162" s="93"/>
      <c r="F162" s="93"/>
      <c r="G162" s="93"/>
      <c r="H162" s="93"/>
      <c r="I162" s="93"/>
      <c r="J162" s="93"/>
    </row>
    <row r="163" spans="2:11" ht="12.75" customHeight="1">
      <c r="B163" s="93" t="s">
        <v>77</v>
      </c>
      <c r="C163" s="93"/>
      <c r="D163" s="93"/>
      <c r="E163" s="93"/>
      <c r="F163" s="93"/>
      <c r="G163" s="93"/>
      <c r="H163" s="93"/>
      <c r="I163" s="93"/>
      <c r="J163" s="93"/>
    </row>
    <row r="164" spans="2:11" ht="12.75" customHeight="1">
      <c r="B164" s="93" t="s">
        <v>81</v>
      </c>
      <c r="C164" s="93"/>
      <c r="D164" s="93"/>
      <c r="E164" s="93"/>
      <c r="F164" s="93"/>
      <c r="G164" s="93"/>
      <c r="H164" s="93"/>
      <c r="I164" s="93"/>
      <c r="J164" s="93"/>
    </row>
    <row r="165" spans="2:11" ht="12.75" customHeight="1">
      <c r="B165" s="93" t="s">
        <v>78</v>
      </c>
      <c r="C165" s="93"/>
      <c r="D165" s="93"/>
      <c r="E165" s="93"/>
      <c r="F165" s="93"/>
      <c r="G165" s="93"/>
      <c r="H165" s="93"/>
      <c r="I165" s="93"/>
      <c r="J165" s="93"/>
    </row>
    <row r="166" spans="2:11" s="35" customFormat="1" ht="12.75" customHeight="1">
      <c r="F166" s="36"/>
      <c r="G166" s="36"/>
      <c r="K166" s="54"/>
    </row>
    <row r="167" spans="2:11" s="35" customFormat="1">
      <c r="F167" s="36"/>
      <c r="G167" s="36"/>
      <c r="K167" s="54"/>
    </row>
    <row r="168" spans="2:11" s="35" customFormat="1">
      <c r="F168" s="36"/>
      <c r="G168" s="36"/>
      <c r="K168" s="54"/>
    </row>
    <row r="169" spans="2:11" s="35" customFormat="1">
      <c r="F169" s="36"/>
      <c r="G169" s="36"/>
      <c r="K169" s="54"/>
    </row>
    <row r="170" spans="2:11" s="35" customFormat="1">
      <c r="F170" s="36"/>
      <c r="G170" s="36"/>
      <c r="K170" s="54"/>
    </row>
    <row r="171" spans="2:11" s="35" customFormat="1">
      <c r="F171" s="36"/>
      <c r="G171" s="36"/>
      <c r="K171" s="54"/>
    </row>
    <row r="172" spans="2:11" s="35" customFormat="1">
      <c r="F172" s="36"/>
      <c r="G172" s="36"/>
      <c r="K172" s="54"/>
    </row>
    <row r="173" spans="2:11" s="35" customFormat="1">
      <c r="F173" s="36"/>
      <c r="G173" s="36"/>
      <c r="K173" s="54"/>
    </row>
    <row r="174" spans="2:11" s="35" customFormat="1">
      <c r="F174" s="36"/>
      <c r="G174" s="36"/>
      <c r="K174" s="54"/>
    </row>
    <row r="175" spans="2:11" s="35" customFormat="1">
      <c r="F175" s="36"/>
      <c r="G175" s="36"/>
      <c r="K175" s="54"/>
    </row>
    <row r="176" spans="2:11" s="35" customFormat="1">
      <c r="F176" s="36"/>
      <c r="G176" s="36"/>
      <c r="K176" s="54"/>
    </row>
    <row r="177" spans="6:11" s="35" customFormat="1">
      <c r="F177" s="36"/>
      <c r="G177" s="36"/>
      <c r="K177" s="54"/>
    </row>
    <row r="178" spans="6:11" s="35" customFormat="1">
      <c r="F178" s="36"/>
      <c r="G178" s="36"/>
      <c r="K178" s="54"/>
    </row>
    <row r="179" spans="6:11" s="35" customFormat="1">
      <c r="F179" s="36"/>
      <c r="G179" s="36"/>
      <c r="K179" s="54"/>
    </row>
    <row r="180" spans="6:11" s="35" customFormat="1">
      <c r="F180" s="36"/>
      <c r="G180" s="36"/>
      <c r="K180" s="54"/>
    </row>
    <row r="181" spans="6:11" s="35" customFormat="1">
      <c r="F181" s="36"/>
      <c r="G181" s="36"/>
      <c r="K181" s="54"/>
    </row>
    <row r="182" spans="6:11" s="35" customFormat="1">
      <c r="F182" s="36"/>
      <c r="G182" s="36"/>
      <c r="K182" s="54"/>
    </row>
    <row r="183" spans="6:11" s="35" customFormat="1">
      <c r="F183" s="36"/>
      <c r="G183" s="36"/>
      <c r="K183" s="54"/>
    </row>
    <row r="184" spans="6:11" s="35" customFormat="1">
      <c r="F184" s="36"/>
      <c r="G184" s="36"/>
      <c r="K184" s="54"/>
    </row>
    <row r="185" spans="6:11" s="35" customFormat="1">
      <c r="F185" s="36"/>
      <c r="G185" s="36"/>
      <c r="K185" s="54"/>
    </row>
    <row r="186" spans="6:11" s="35" customFormat="1">
      <c r="F186" s="36"/>
      <c r="G186" s="36"/>
      <c r="K186" s="54"/>
    </row>
    <row r="187" spans="6:11" s="35" customFormat="1">
      <c r="F187" s="36"/>
      <c r="G187" s="36"/>
      <c r="K187" s="54"/>
    </row>
    <row r="188" spans="6:11" s="35" customFormat="1">
      <c r="F188" s="36"/>
      <c r="G188" s="36"/>
      <c r="K188" s="54"/>
    </row>
    <row r="189" spans="6:11" s="35" customFormat="1">
      <c r="F189" s="36"/>
      <c r="G189" s="36"/>
      <c r="K189" s="54"/>
    </row>
    <row r="190" spans="6:11" s="35" customFormat="1">
      <c r="F190" s="36"/>
      <c r="G190" s="36"/>
      <c r="K190" s="54"/>
    </row>
    <row r="191" spans="6:11" s="35" customFormat="1">
      <c r="F191" s="36"/>
      <c r="G191" s="36"/>
      <c r="K191" s="54"/>
    </row>
    <row r="192" spans="6:11" s="35" customFormat="1">
      <c r="F192" s="36"/>
      <c r="G192" s="36"/>
      <c r="K192" s="54"/>
    </row>
    <row r="193" spans="6:11" s="35" customFormat="1">
      <c r="F193" s="36"/>
      <c r="G193" s="36"/>
      <c r="K193" s="54"/>
    </row>
    <row r="194" spans="6:11" s="35" customFormat="1">
      <c r="F194" s="36"/>
      <c r="G194" s="36"/>
      <c r="K194" s="54"/>
    </row>
    <row r="195" spans="6:11" s="35" customFormat="1">
      <c r="F195" s="36"/>
      <c r="G195" s="36"/>
      <c r="K195" s="54"/>
    </row>
    <row r="196" spans="6:11" s="35" customFormat="1">
      <c r="F196" s="36"/>
      <c r="G196" s="36"/>
      <c r="K196" s="54"/>
    </row>
    <row r="197" spans="6:11" s="35" customFormat="1">
      <c r="F197" s="36"/>
      <c r="G197" s="36"/>
      <c r="K197" s="54"/>
    </row>
    <row r="198" spans="6:11" s="35" customFormat="1">
      <c r="F198" s="36"/>
      <c r="G198" s="36"/>
      <c r="K198" s="54"/>
    </row>
    <row r="199" spans="6:11" s="35" customFormat="1">
      <c r="F199" s="36"/>
      <c r="G199" s="36"/>
      <c r="K199" s="54"/>
    </row>
    <row r="200" spans="6:11" s="35" customFormat="1">
      <c r="F200" s="36"/>
      <c r="G200" s="36"/>
      <c r="K200" s="54"/>
    </row>
    <row r="201" spans="6:11" s="35" customFormat="1">
      <c r="F201" s="36"/>
      <c r="G201" s="36"/>
      <c r="K201" s="54"/>
    </row>
    <row r="202" spans="6:11" s="35" customFormat="1">
      <c r="F202" s="36"/>
      <c r="G202" s="36"/>
      <c r="K202" s="54"/>
    </row>
    <row r="203" spans="6:11" s="35" customFormat="1">
      <c r="F203" s="36"/>
      <c r="G203" s="36"/>
      <c r="K203" s="54"/>
    </row>
    <row r="204" spans="6:11" s="35" customFormat="1">
      <c r="F204" s="36"/>
      <c r="G204" s="36"/>
      <c r="K204" s="54"/>
    </row>
    <row r="205" spans="6:11" s="35" customFormat="1">
      <c r="F205" s="36"/>
      <c r="G205" s="36"/>
      <c r="K205" s="54"/>
    </row>
    <row r="206" spans="6:11" s="35" customFormat="1">
      <c r="F206" s="36"/>
      <c r="G206" s="36"/>
      <c r="K206" s="54"/>
    </row>
    <row r="207" spans="6:11" s="35" customFormat="1">
      <c r="F207" s="36"/>
      <c r="G207" s="36"/>
      <c r="K207" s="54"/>
    </row>
    <row r="208" spans="6:11" s="35" customFormat="1">
      <c r="F208" s="36"/>
      <c r="G208" s="36"/>
      <c r="K208" s="54"/>
    </row>
    <row r="209" spans="6:11" s="35" customFormat="1">
      <c r="F209" s="36"/>
      <c r="G209" s="36"/>
      <c r="K209" s="54"/>
    </row>
    <row r="210" spans="6:11" s="35" customFormat="1">
      <c r="F210" s="36"/>
      <c r="G210" s="36"/>
      <c r="K210" s="54"/>
    </row>
    <row r="211" spans="6:11" s="35" customFormat="1">
      <c r="F211" s="36"/>
      <c r="G211" s="36"/>
      <c r="K211" s="54"/>
    </row>
    <row r="212" spans="6:11" s="35" customFormat="1">
      <c r="F212" s="36"/>
      <c r="G212" s="36"/>
      <c r="K212" s="54"/>
    </row>
    <row r="213" spans="6:11" s="35" customFormat="1">
      <c r="F213" s="36"/>
      <c r="G213" s="36"/>
      <c r="K213" s="54"/>
    </row>
    <row r="214" spans="6:11" s="35" customFormat="1">
      <c r="F214" s="36"/>
      <c r="G214" s="36"/>
      <c r="K214" s="54"/>
    </row>
    <row r="215" spans="6:11" s="35" customFormat="1">
      <c r="F215" s="36"/>
      <c r="G215" s="36"/>
      <c r="K215" s="54"/>
    </row>
    <row r="216" spans="6:11" s="35" customFormat="1">
      <c r="F216" s="36"/>
      <c r="G216" s="36"/>
      <c r="K216" s="54"/>
    </row>
    <row r="217" spans="6:11" s="35" customFormat="1">
      <c r="F217" s="36"/>
      <c r="G217" s="36"/>
      <c r="K217" s="54"/>
    </row>
    <row r="218" spans="6:11" s="35" customFormat="1">
      <c r="F218" s="36"/>
      <c r="G218" s="36"/>
      <c r="K218" s="54"/>
    </row>
    <row r="219" spans="6:11" s="35" customFormat="1">
      <c r="F219" s="36"/>
      <c r="G219" s="36"/>
      <c r="K219" s="54"/>
    </row>
    <row r="220" spans="6:11" s="35" customFormat="1">
      <c r="F220" s="36"/>
      <c r="G220" s="36"/>
      <c r="K220" s="54"/>
    </row>
    <row r="221" spans="6:11" s="35" customFormat="1">
      <c r="F221" s="36"/>
      <c r="G221" s="36"/>
      <c r="K221" s="54"/>
    </row>
    <row r="222" spans="6:11" s="35" customFormat="1">
      <c r="F222" s="36"/>
      <c r="G222" s="36"/>
      <c r="K222" s="54"/>
    </row>
    <row r="223" spans="6:11" s="35" customFormat="1">
      <c r="F223" s="36"/>
      <c r="G223" s="36"/>
      <c r="K223" s="54"/>
    </row>
    <row r="224" spans="6:11" s="35" customFormat="1">
      <c r="F224" s="36"/>
      <c r="G224" s="36"/>
      <c r="K224" s="54"/>
    </row>
    <row r="225" spans="6:11" s="35" customFormat="1">
      <c r="F225" s="36"/>
      <c r="G225" s="36"/>
      <c r="K225" s="54"/>
    </row>
    <row r="226" spans="6:11" s="35" customFormat="1">
      <c r="F226" s="36"/>
      <c r="G226" s="36"/>
      <c r="K226" s="54"/>
    </row>
    <row r="227" spans="6:11" s="35" customFormat="1">
      <c r="F227" s="36"/>
      <c r="G227" s="36"/>
      <c r="K227" s="54"/>
    </row>
    <row r="228" spans="6:11" s="35" customFormat="1">
      <c r="F228" s="36"/>
      <c r="G228" s="36"/>
      <c r="K228" s="54"/>
    </row>
    <row r="229" spans="6:11" s="35" customFormat="1">
      <c r="F229" s="36"/>
      <c r="G229" s="36"/>
      <c r="K229" s="54"/>
    </row>
    <row r="230" spans="6:11" s="35" customFormat="1">
      <c r="F230" s="36"/>
      <c r="G230" s="36"/>
      <c r="K230" s="54"/>
    </row>
    <row r="231" spans="6:11" s="35" customFormat="1">
      <c r="F231" s="36"/>
      <c r="G231" s="36"/>
      <c r="K231" s="54"/>
    </row>
    <row r="232" spans="6:11" s="35" customFormat="1">
      <c r="F232" s="36"/>
      <c r="G232" s="36"/>
      <c r="K232" s="54"/>
    </row>
    <row r="233" spans="6:11" s="35" customFormat="1">
      <c r="F233" s="36"/>
      <c r="G233" s="36"/>
      <c r="K233" s="54"/>
    </row>
    <row r="234" spans="6:11" s="35" customFormat="1">
      <c r="F234" s="36"/>
      <c r="G234" s="36"/>
      <c r="K234" s="54"/>
    </row>
    <row r="235" spans="6:11" s="35" customFormat="1">
      <c r="F235" s="36"/>
      <c r="G235" s="36"/>
      <c r="K235" s="54"/>
    </row>
    <row r="236" spans="6:11" s="35" customFormat="1">
      <c r="F236" s="36"/>
      <c r="G236" s="36"/>
      <c r="K236" s="54"/>
    </row>
    <row r="237" spans="6:11" s="35" customFormat="1">
      <c r="F237" s="36"/>
      <c r="G237" s="36"/>
      <c r="K237" s="54"/>
    </row>
    <row r="238" spans="6:11" s="35" customFormat="1">
      <c r="F238" s="36"/>
      <c r="G238" s="36"/>
      <c r="K238" s="54"/>
    </row>
    <row r="239" spans="6:11" s="35" customFormat="1">
      <c r="F239" s="36"/>
      <c r="G239" s="36"/>
      <c r="K239" s="54"/>
    </row>
    <row r="240" spans="6:11" s="35" customFormat="1">
      <c r="F240" s="36"/>
      <c r="G240" s="36"/>
      <c r="K240" s="54"/>
    </row>
    <row r="241" spans="6:11" s="35" customFormat="1">
      <c r="F241" s="36"/>
      <c r="G241" s="36"/>
      <c r="K241" s="54"/>
    </row>
    <row r="242" spans="6:11" s="35" customFormat="1">
      <c r="F242" s="36"/>
      <c r="G242" s="36"/>
      <c r="K242" s="54"/>
    </row>
    <row r="243" spans="6:11" s="35" customFormat="1">
      <c r="F243" s="36"/>
      <c r="G243" s="36"/>
      <c r="K243" s="54"/>
    </row>
    <row r="244" spans="6:11" s="35" customFormat="1">
      <c r="F244" s="36"/>
      <c r="G244" s="36"/>
      <c r="K244" s="54"/>
    </row>
    <row r="245" spans="6:11" s="35" customFormat="1">
      <c r="F245" s="36"/>
      <c r="G245" s="36"/>
      <c r="K245" s="54"/>
    </row>
    <row r="246" spans="6:11" s="35" customFormat="1">
      <c r="F246" s="36"/>
      <c r="G246" s="36"/>
      <c r="K246" s="54"/>
    </row>
    <row r="247" spans="6:11" s="35" customFormat="1">
      <c r="F247" s="36"/>
      <c r="G247" s="36"/>
      <c r="K247" s="54"/>
    </row>
    <row r="248" spans="6:11" s="35" customFormat="1">
      <c r="F248" s="36"/>
      <c r="G248" s="36"/>
      <c r="K248" s="54"/>
    </row>
    <row r="249" spans="6:11" s="35" customFormat="1">
      <c r="F249" s="36"/>
      <c r="G249" s="36"/>
      <c r="K249" s="54"/>
    </row>
    <row r="250" spans="6:11" s="35" customFormat="1">
      <c r="F250" s="36"/>
      <c r="G250" s="36"/>
      <c r="K250" s="54"/>
    </row>
    <row r="251" spans="6:11" s="35" customFormat="1">
      <c r="F251" s="36"/>
      <c r="G251" s="36"/>
      <c r="K251" s="54"/>
    </row>
    <row r="252" spans="6:11" s="35" customFormat="1">
      <c r="F252" s="36"/>
      <c r="G252" s="36"/>
      <c r="K252" s="54"/>
    </row>
    <row r="253" spans="6:11" s="35" customFormat="1">
      <c r="F253" s="36"/>
      <c r="G253" s="36"/>
      <c r="K253" s="54"/>
    </row>
    <row r="254" spans="6:11" s="35" customFormat="1">
      <c r="F254" s="36"/>
      <c r="G254" s="36"/>
      <c r="K254" s="54"/>
    </row>
    <row r="255" spans="6:11" s="35" customFormat="1">
      <c r="F255" s="36"/>
      <c r="G255" s="36"/>
      <c r="K255" s="54"/>
    </row>
    <row r="256" spans="6:11" s="35" customFormat="1">
      <c r="F256" s="36"/>
      <c r="G256" s="36"/>
      <c r="K256" s="54"/>
    </row>
    <row r="257" spans="6:11" s="35" customFormat="1">
      <c r="F257" s="36"/>
      <c r="G257" s="36"/>
      <c r="K257" s="54"/>
    </row>
    <row r="258" spans="6:11" s="35" customFormat="1">
      <c r="F258" s="36"/>
      <c r="G258" s="36"/>
      <c r="K258" s="54"/>
    </row>
    <row r="259" spans="6:11" s="35" customFormat="1">
      <c r="F259" s="36"/>
      <c r="G259" s="36"/>
      <c r="K259" s="54"/>
    </row>
    <row r="260" spans="6:11" s="35" customFormat="1">
      <c r="F260" s="36"/>
      <c r="G260" s="36"/>
      <c r="K260" s="54"/>
    </row>
    <row r="261" spans="6:11" s="35" customFormat="1">
      <c r="F261" s="36"/>
      <c r="G261" s="36"/>
      <c r="K261" s="54"/>
    </row>
    <row r="262" spans="6:11" s="35" customFormat="1">
      <c r="F262" s="36"/>
      <c r="G262" s="36"/>
      <c r="K262" s="54"/>
    </row>
    <row r="263" spans="6:11" s="35" customFormat="1">
      <c r="F263" s="36"/>
      <c r="G263" s="36"/>
      <c r="K263" s="54"/>
    </row>
    <row r="264" spans="6:11" s="35" customFormat="1">
      <c r="F264" s="36"/>
      <c r="G264" s="36"/>
      <c r="K264" s="54"/>
    </row>
    <row r="265" spans="6:11" s="35" customFormat="1">
      <c r="F265" s="36"/>
      <c r="G265" s="36"/>
      <c r="K265" s="54"/>
    </row>
    <row r="266" spans="6:11" s="35" customFormat="1">
      <c r="F266" s="36"/>
      <c r="G266" s="36"/>
      <c r="K266" s="54"/>
    </row>
    <row r="267" spans="6:11" s="35" customFormat="1">
      <c r="F267" s="36"/>
      <c r="G267" s="36"/>
      <c r="K267" s="54"/>
    </row>
    <row r="268" spans="6:11" s="35" customFormat="1">
      <c r="F268" s="36"/>
      <c r="G268" s="36"/>
      <c r="K268" s="54"/>
    </row>
    <row r="269" spans="6:11" s="35" customFormat="1">
      <c r="F269" s="36"/>
      <c r="G269" s="36"/>
      <c r="K269" s="54"/>
    </row>
    <row r="270" spans="6:11" s="35" customFormat="1">
      <c r="F270" s="36"/>
      <c r="G270" s="36"/>
      <c r="K270" s="54"/>
    </row>
    <row r="271" spans="6:11" s="35" customFormat="1">
      <c r="F271" s="36"/>
      <c r="G271" s="36"/>
      <c r="K271" s="54"/>
    </row>
    <row r="272" spans="6:11" s="35" customFormat="1">
      <c r="F272" s="36"/>
      <c r="G272" s="36"/>
      <c r="K272" s="54"/>
    </row>
    <row r="273" spans="6:11" s="35" customFormat="1">
      <c r="F273" s="36"/>
      <c r="G273" s="36"/>
      <c r="K273" s="54"/>
    </row>
    <row r="274" spans="6:11" s="35" customFormat="1">
      <c r="F274" s="36"/>
      <c r="G274" s="36"/>
      <c r="K274" s="54"/>
    </row>
    <row r="275" spans="6:11" s="35" customFormat="1">
      <c r="F275" s="36"/>
      <c r="G275" s="36"/>
      <c r="K275" s="54"/>
    </row>
    <row r="276" spans="6:11" s="35" customFormat="1">
      <c r="F276" s="36"/>
      <c r="G276" s="36"/>
      <c r="K276" s="54"/>
    </row>
    <row r="277" spans="6:11" s="35" customFormat="1">
      <c r="F277" s="36"/>
      <c r="G277" s="36"/>
      <c r="K277" s="54"/>
    </row>
    <row r="278" spans="6:11" s="35" customFormat="1">
      <c r="F278" s="36"/>
      <c r="G278" s="36"/>
      <c r="K278" s="54"/>
    </row>
    <row r="279" spans="6:11" s="35" customFormat="1">
      <c r="F279" s="36"/>
      <c r="G279" s="36"/>
      <c r="K279" s="54"/>
    </row>
    <row r="280" spans="6:11" s="35" customFormat="1">
      <c r="F280" s="36"/>
      <c r="G280" s="36"/>
      <c r="K280" s="54"/>
    </row>
    <row r="281" spans="6:11" s="35" customFormat="1">
      <c r="F281" s="36"/>
      <c r="G281" s="36"/>
      <c r="K281" s="54"/>
    </row>
    <row r="282" spans="6:11" s="35" customFormat="1">
      <c r="F282" s="36"/>
      <c r="G282" s="36"/>
      <c r="K282" s="54"/>
    </row>
    <row r="283" spans="6:11" s="35" customFormat="1">
      <c r="F283" s="36"/>
      <c r="G283" s="36"/>
      <c r="K283" s="54"/>
    </row>
    <row r="284" spans="6:11" s="35" customFormat="1">
      <c r="F284" s="36"/>
      <c r="G284" s="36"/>
      <c r="K284" s="54"/>
    </row>
    <row r="285" spans="6:11" s="35" customFormat="1">
      <c r="F285" s="36"/>
      <c r="G285" s="36"/>
      <c r="K285" s="54"/>
    </row>
    <row r="286" spans="6:11" s="35" customFormat="1">
      <c r="F286" s="36"/>
      <c r="G286" s="36"/>
      <c r="K286" s="54"/>
    </row>
    <row r="287" spans="6:11" s="35" customFormat="1">
      <c r="F287" s="36"/>
      <c r="G287" s="36"/>
      <c r="K287" s="54"/>
    </row>
    <row r="288" spans="6:11" s="35" customFormat="1">
      <c r="F288" s="36"/>
      <c r="G288" s="36"/>
      <c r="K288" s="54"/>
    </row>
    <row r="289" spans="6:11" s="35" customFormat="1">
      <c r="F289" s="36"/>
      <c r="G289" s="36"/>
      <c r="K289" s="54"/>
    </row>
    <row r="290" spans="6:11" s="35" customFormat="1">
      <c r="F290" s="36"/>
      <c r="G290" s="36"/>
      <c r="K290" s="54"/>
    </row>
    <row r="291" spans="6:11" s="35" customFormat="1">
      <c r="F291" s="36"/>
      <c r="G291" s="36"/>
      <c r="K291" s="54"/>
    </row>
    <row r="292" spans="6:11" s="35" customFormat="1">
      <c r="F292" s="36"/>
      <c r="G292" s="36"/>
      <c r="K292" s="54"/>
    </row>
    <row r="293" spans="6:11" s="35" customFormat="1">
      <c r="F293" s="36"/>
      <c r="G293" s="36"/>
      <c r="K293" s="54"/>
    </row>
    <row r="294" spans="6:11" s="35" customFormat="1">
      <c r="F294" s="36"/>
      <c r="G294" s="36"/>
      <c r="K294" s="54"/>
    </row>
    <row r="295" spans="6:11" s="35" customFormat="1">
      <c r="F295" s="36"/>
      <c r="G295" s="36"/>
      <c r="K295" s="54"/>
    </row>
    <row r="296" spans="6:11" s="35" customFormat="1">
      <c r="F296" s="36"/>
      <c r="G296" s="36"/>
      <c r="K296" s="54"/>
    </row>
    <row r="297" spans="6:11" s="35" customFormat="1">
      <c r="F297" s="36"/>
      <c r="G297" s="36"/>
      <c r="K297" s="54"/>
    </row>
    <row r="298" spans="6:11" s="35" customFormat="1">
      <c r="F298" s="36"/>
      <c r="G298" s="36"/>
      <c r="K298" s="54"/>
    </row>
    <row r="299" spans="6:11" s="35" customFormat="1">
      <c r="F299" s="36"/>
      <c r="G299" s="36"/>
      <c r="K299" s="54"/>
    </row>
    <row r="300" spans="6:11" s="35" customFormat="1">
      <c r="F300" s="36"/>
      <c r="G300" s="36"/>
      <c r="K300" s="54"/>
    </row>
    <row r="301" spans="6:11" s="35" customFormat="1">
      <c r="F301" s="36"/>
      <c r="G301" s="36"/>
      <c r="K301" s="54"/>
    </row>
    <row r="302" spans="6:11" s="35" customFormat="1">
      <c r="F302" s="36"/>
      <c r="G302" s="36"/>
      <c r="K302" s="54"/>
    </row>
    <row r="303" spans="6:11" s="35" customFormat="1">
      <c r="F303" s="36"/>
      <c r="G303" s="36"/>
      <c r="K303" s="54"/>
    </row>
    <row r="304" spans="6:11" s="35" customFormat="1">
      <c r="F304" s="36"/>
      <c r="G304" s="36"/>
      <c r="K304" s="54"/>
    </row>
    <row r="305" spans="6:11" s="35" customFormat="1">
      <c r="F305" s="36"/>
      <c r="G305" s="36"/>
      <c r="K305" s="54"/>
    </row>
    <row r="306" spans="6:11" s="35" customFormat="1">
      <c r="F306" s="36"/>
      <c r="G306" s="36"/>
      <c r="K306" s="54"/>
    </row>
    <row r="307" spans="6:11" s="35" customFormat="1">
      <c r="F307" s="36"/>
      <c r="G307" s="36"/>
      <c r="K307" s="54"/>
    </row>
    <row r="308" spans="6:11" s="35" customFormat="1">
      <c r="F308" s="36"/>
      <c r="G308" s="36"/>
      <c r="K308" s="54"/>
    </row>
    <row r="309" spans="6:11" s="35" customFormat="1">
      <c r="F309" s="36"/>
      <c r="G309" s="36"/>
      <c r="K309" s="54"/>
    </row>
    <row r="310" spans="6:11" s="35" customFormat="1">
      <c r="F310" s="36"/>
      <c r="G310" s="36"/>
      <c r="K310" s="54"/>
    </row>
    <row r="311" spans="6:11" s="35" customFormat="1">
      <c r="F311" s="36"/>
      <c r="G311" s="36"/>
      <c r="K311" s="54"/>
    </row>
    <row r="312" spans="6:11" s="35" customFormat="1">
      <c r="F312" s="36"/>
      <c r="G312" s="36"/>
      <c r="K312" s="54"/>
    </row>
    <row r="313" spans="6:11" s="35" customFormat="1">
      <c r="F313" s="36"/>
      <c r="G313" s="36"/>
      <c r="K313" s="54"/>
    </row>
    <row r="314" spans="6:11" s="35" customFormat="1">
      <c r="F314" s="36"/>
      <c r="G314" s="36"/>
      <c r="K314" s="54"/>
    </row>
    <row r="315" spans="6:11" s="35" customFormat="1">
      <c r="F315" s="36"/>
      <c r="G315" s="36"/>
      <c r="K315" s="54"/>
    </row>
    <row r="316" spans="6:11" s="35" customFormat="1">
      <c r="F316" s="36"/>
      <c r="G316" s="36"/>
      <c r="K316" s="54"/>
    </row>
    <row r="317" spans="6:11" s="35" customFormat="1">
      <c r="F317" s="36"/>
      <c r="G317" s="36"/>
      <c r="K317" s="54"/>
    </row>
    <row r="318" spans="6:11" s="35" customFormat="1">
      <c r="F318" s="36"/>
      <c r="G318" s="36"/>
      <c r="K318" s="54"/>
    </row>
    <row r="319" spans="6:11" s="35" customFormat="1">
      <c r="F319" s="36"/>
      <c r="G319" s="36"/>
      <c r="K319" s="54"/>
    </row>
    <row r="320" spans="6:11" s="35" customFormat="1">
      <c r="F320" s="36"/>
      <c r="G320" s="36"/>
      <c r="K320" s="54"/>
    </row>
    <row r="321" spans="6:11" s="35" customFormat="1">
      <c r="F321" s="36"/>
      <c r="G321" s="36"/>
      <c r="K321" s="54"/>
    </row>
    <row r="322" spans="6:11" s="35" customFormat="1">
      <c r="F322" s="36"/>
      <c r="G322" s="36"/>
      <c r="K322" s="54"/>
    </row>
    <row r="323" spans="6:11" s="35" customFormat="1">
      <c r="F323" s="36"/>
      <c r="G323" s="36"/>
      <c r="K323" s="54"/>
    </row>
    <row r="324" spans="6:11" s="35" customFormat="1">
      <c r="F324" s="36"/>
      <c r="G324" s="36"/>
      <c r="K324" s="54"/>
    </row>
    <row r="325" spans="6:11" s="35" customFormat="1">
      <c r="F325" s="36"/>
      <c r="G325" s="36"/>
      <c r="K325" s="54"/>
    </row>
    <row r="326" spans="6:11" s="35" customFormat="1">
      <c r="F326" s="36"/>
      <c r="G326" s="36"/>
      <c r="K326" s="54"/>
    </row>
    <row r="327" spans="6:11" s="35" customFormat="1">
      <c r="F327" s="36"/>
      <c r="G327" s="36"/>
      <c r="K327" s="54"/>
    </row>
    <row r="328" spans="6:11" s="35" customFormat="1">
      <c r="F328" s="36"/>
      <c r="G328" s="36"/>
      <c r="K328" s="54"/>
    </row>
    <row r="329" spans="6:11" s="35" customFormat="1">
      <c r="F329" s="36"/>
      <c r="G329" s="36"/>
      <c r="K329" s="54"/>
    </row>
    <row r="330" spans="6:11" s="35" customFormat="1">
      <c r="F330" s="36"/>
      <c r="G330" s="36"/>
      <c r="K330" s="54"/>
    </row>
    <row r="331" spans="6:11" s="35" customFormat="1">
      <c r="F331" s="36"/>
      <c r="G331" s="36"/>
      <c r="K331" s="54"/>
    </row>
    <row r="332" spans="6:11" s="35" customFormat="1">
      <c r="F332" s="36"/>
      <c r="G332" s="36"/>
      <c r="K332" s="54"/>
    </row>
    <row r="333" spans="6:11" s="35" customFormat="1">
      <c r="F333" s="36"/>
      <c r="G333" s="36"/>
      <c r="K333" s="54"/>
    </row>
    <row r="334" spans="6:11" s="35" customFormat="1">
      <c r="F334" s="36"/>
      <c r="G334" s="36"/>
      <c r="K334" s="54"/>
    </row>
    <row r="335" spans="6:11" s="35" customFormat="1">
      <c r="F335" s="36"/>
      <c r="G335" s="36"/>
      <c r="K335" s="54"/>
    </row>
    <row r="336" spans="6:11" s="35" customFormat="1">
      <c r="F336" s="36"/>
      <c r="G336" s="36"/>
      <c r="K336" s="54"/>
    </row>
    <row r="337" spans="6:11" s="35" customFormat="1">
      <c r="F337" s="36"/>
      <c r="G337" s="36"/>
      <c r="K337" s="54"/>
    </row>
    <row r="338" spans="6:11" s="35" customFormat="1">
      <c r="F338" s="36"/>
      <c r="G338" s="36"/>
      <c r="K338" s="54"/>
    </row>
    <row r="339" spans="6:11" s="35" customFormat="1">
      <c r="F339" s="36"/>
      <c r="G339" s="36"/>
      <c r="K339" s="54"/>
    </row>
    <row r="340" spans="6:11" s="35" customFormat="1">
      <c r="F340" s="36"/>
      <c r="G340" s="36"/>
      <c r="K340" s="54"/>
    </row>
    <row r="341" spans="6:11" s="35" customFormat="1">
      <c r="F341" s="36"/>
      <c r="G341" s="36"/>
      <c r="K341" s="54"/>
    </row>
    <row r="342" spans="6:11" s="35" customFormat="1">
      <c r="F342" s="36"/>
      <c r="G342" s="36"/>
      <c r="K342" s="54"/>
    </row>
    <row r="343" spans="6:11" s="35" customFormat="1">
      <c r="F343" s="36"/>
      <c r="G343" s="36"/>
      <c r="K343" s="54"/>
    </row>
    <row r="344" spans="6:11" s="35" customFormat="1">
      <c r="F344" s="36"/>
      <c r="G344" s="36"/>
      <c r="K344" s="54"/>
    </row>
    <row r="345" spans="6:11" s="35" customFormat="1">
      <c r="F345" s="36"/>
      <c r="G345" s="36"/>
      <c r="K345" s="54"/>
    </row>
    <row r="346" spans="6:11" s="35" customFormat="1">
      <c r="F346" s="36"/>
      <c r="G346" s="36"/>
      <c r="K346" s="54"/>
    </row>
    <row r="347" spans="6:11" s="35" customFormat="1">
      <c r="F347" s="36"/>
      <c r="G347" s="36"/>
      <c r="K347" s="54"/>
    </row>
    <row r="348" spans="6:11" s="35" customFormat="1">
      <c r="F348" s="36"/>
      <c r="G348" s="36"/>
      <c r="K348" s="54"/>
    </row>
    <row r="349" spans="6:11" s="35" customFormat="1">
      <c r="F349" s="36"/>
      <c r="G349" s="36"/>
      <c r="K349" s="54"/>
    </row>
    <row r="350" spans="6:11" s="35" customFormat="1">
      <c r="F350" s="36"/>
      <c r="G350" s="36"/>
      <c r="K350" s="54"/>
    </row>
    <row r="351" spans="6:11" s="35" customFormat="1">
      <c r="F351" s="36"/>
      <c r="G351" s="36"/>
      <c r="K351" s="54"/>
    </row>
    <row r="352" spans="6:11" s="35" customFormat="1">
      <c r="F352" s="36"/>
      <c r="G352" s="36"/>
      <c r="K352" s="54"/>
    </row>
    <row r="353" spans="6:11" s="35" customFormat="1">
      <c r="F353" s="36"/>
      <c r="G353" s="36"/>
      <c r="K353" s="54"/>
    </row>
    <row r="354" spans="6:11" s="35" customFormat="1">
      <c r="F354" s="36"/>
      <c r="G354" s="36"/>
      <c r="K354" s="54"/>
    </row>
    <row r="355" spans="6:11" s="35" customFormat="1">
      <c r="F355" s="36"/>
      <c r="G355" s="36"/>
      <c r="K355" s="54"/>
    </row>
    <row r="356" spans="6:11" s="35" customFormat="1">
      <c r="F356" s="36"/>
      <c r="G356" s="36"/>
      <c r="K356" s="54"/>
    </row>
    <row r="357" spans="6:11" s="35" customFormat="1">
      <c r="F357" s="36"/>
      <c r="G357" s="36"/>
      <c r="K357" s="54"/>
    </row>
    <row r="358" spans="6:11" s="35" customFormat="1">
      <c r="F358" s="36"/>
      <c r="G358" s="36"/>
      <c r="K358" s="54"/>
    </row>
    <row r="359" spans="6:11" s="35" customFormat="1">
      <c r="F359" s="36"/>
      <c r="G359" s="36"/>
      <c r="K359" s="54"/>
    </row>
    <row r="360" spans="6:11" s="35" customFormat="1">
      <c r="F360" s="36"/>
      <c r="G360" s="36"/>
      <c r="K360" s="54"/>
    </row>
    <row r="361" spans="6:11" s="35" customFormat="1">
      <c r="F361" s="36"/>
      <c r="G361" s="36"/>
      <c r="K361" s="54"/>
    </row>
    <row r="362" spans="6:11" s="35" customFormat="1">
      <c r="F362" s="36"/>
      <c r="G362" s="36"/>
      <c r="K362" s="54"/>
    </row>
    <row r="363" spans="6:11" s="35" customFormat="1">
      <c r="F363" s="36"/>
      <c r="G363" s="36"/>
      <c r="K363" s="54"/>
    </row>
    <row r="364" spans="6:11" s="35" customFormat="1">
      <c r="F364" s="36"/>
      <c r="G364" s="36"/>
      <c r="K364" s="54"/>
    </row>
    <row r="365" spans="6:11" s="35" customFormat="1">
      <c r="F365" s="36"/>
      <c r="G365" s="36"/>
      <c r="K365" s="54"/>
    </row>
    <row r="366" spans="6:11" s="35" customFormat="1">
      <c r="F366" s="36"/>
      <c r="G366" s="36"/>
      <c r="K366" s="54"/>
    </row>
    <row r="367" spans="6:11" s="35" customFormat="1">
      <c r="F367" s="36"/>
      <c r="G367" s="36"/>
      <c r="K367" s="54"/>
    </row>
    <row r="368" spans="6:11" s="35" customFormat="1">
      <c r="F368" s="36"/>
      <c r="G368" s="36"/>
      <c r="K368" s="54"/>
    </row>
    <row r="369" spans="6:11" s="35" customFormat="1">
      <c r="F369" s="36"/>
      <c r="G369" s="36"/>
      <c r="K369" s="54"/>
    </row>
    <row r="370" spans="6:11" s="35" customFormat="1">
      <c r="F370" s="36"/>
      <c r="G370" s="36"/>
      <c r="K370" s="54"/>
    </row>
    <row r="371" spans="6:11" s="35" customFormat="1">
      <c r="F371" s="36"/>
      <c r="G371" s="36"/>
      <c r="K371" s="54"/>
    </row>
    <row r="372" spans="6:11" s="35" customFormat="1">
      <c r="F372" s="36"/>
      <c r="G372" s="36"/>
      <c r="K372" s="54"/>
    </row>
    <row r="373" spans="6:11" s="35" customFormat="1">
      <c r="F373" s="36"/>
      <c r="G373" s="36"/>
      <c r="K373" s="54"/>
    </row>
    <row r="374" spans="6:11" s="35" customFormat="1">
      <c r="F374" s="36"/>
      <c r="G374" s="36"/>
      <c r="K374" s="54"/>
    </row>
    <row r="375" spans="6:11" s="35" customFormat="1">
      <c r="F375" s="36"/>
      <c r="G375" s="36"/>
      <c r="K375" s="54"/>
    </row>
    <row r="376" spans="6:11" s="35" customFormat="1">
      <c r="F376" s="36"/>
      <c r="G376" s="36"/>
      <c r="K376" s="54"/>
    </row>
    <row r="377" spans="6:11" s="35" customFormat="1">
      <c r="F377" s="36"/>
      <c r="G377" s="36"/>
      <c r="K377" s="54"/>
    </row>
    <row r="378" spans="6:11" s="35" customFormat="1">
      <c r="F378" s="36"/>
      <c r="G378" s="36"/>
      <c r="K378" s="54"/>
    </row>
    <row r="379" spans="6:11" s="35" customFormat="1">
      <c r="F379" s="36"/>
      <c r="G379" s="36"/>
      <c r="K379" s="54"/>
    </row>
    <row r="380" spans="6:11" s="35" customFormat="1">
      <c r="F380" s="36"/>
      <c r="G380" s="36"/>
      <c r="K380" s="54"/>
    </row>
    <row r="381" spans="6:11" s="35" customFormat="1">
      <c r="F381" s="36"/>
      <c r="G381" s="36"/>
      <c r="K381" s="54"/>
    </row>
    <row r="382" spans="6:11" s="35" customFormat="1">
      <c r="F382" s="36"/>
      <c r="G382" s="36"/>
      <c r="K382" s="54"/>
    </row>
    <row r="383" spans="6:11" s="35" customFormat="1">
      <c r="F383" s="36"/>
      <c r="G383" s="36"/>
      <c r="K383" s="54"/>
    </row>
    <row r="384" spans="6:11" s="35" customFormat="1">
      <c r="F384" s="36"/>
      <c r="G384" s="36"/>
      <c r="K384" s="54"/>
    </row>
    <row r="385" spans="6:11" s="35" customFormat="1">
      <c r="F385" s="36"/>
      <c r="G385" s="36"/>
      <c r="K385" s="54"/>
    </row>
    <row r="386" spans="6:11" s="35" customFormat="1">
      <c r="F386" s="36"/>
      <c r="G386" s="36"/>
      <c r="K386" s="54"/>
    </row>
    <row r="387" spans="6:11" s="35" customFormat="1">
      <c r="F387" s="36"/>
      <c r="G387" s="36"/>
      <c r="K387" s="54"/>
    </row>
    <row r="388" spans="6:11" s="35" customFormat="1">
      <c r="F388" s="36"/>
      <c r="G388" s="36"/>
      <c r="K388" s="54"/>
    </row>
    <row r="389" spans="6:11" s="35" customFormat="1">
      <c r="F389" s="36"/>
      <c r="G389" s="36"/>
      <c r="K389" s="54"/>
    </row>
    <row r="390" spans="6:11" s="35" customFormat="1">
      <c r="F390" s="36"/>
      <c r="G390" s="36"/>
      <c r="K390" s="54"/>
    </row>
    <row r="391" spans="6:11" s="35" customFormat="1">
      <c r="F391" s="36"/>
      <c r="G391" s="36"/>
      <c r="K391" s="54"/>
    </row>
    <row r="392" spans="6:11" s="35" customFormat="1">
      <c r="F392" s="36"/>
      <c r="G392" s="36"/>
      <c r="K392" s="54"/>
    </row>
    <row r="393" spans="6:11" s="35" customFormat="1">
      <c r="F393" s="36"/>
      <c r="G393" s="36"/>
      <c r="K393" s="54"/>
    </row>
    <row r="394" spans="6:11" s="35" customFormat="1">
      <c r="F394" s="36"/>
      <c r="G394" s="36"/>
      <c r="K394" s="54"/>
    </row>
    <row r="395" spans="6:11" s="35" customFormat="1">
      <c r="F395" s="36"/>
      <c r="G395" s="36"/>
      <c r="K395" s="54"/>
    </row>
    <row r="396" spans="6:11" s="35" customFormat="1">
      <c r="F396" s="36"/>
      <c r="G396" s="36"/>
      <c r="K396" s="54"/>
    </row>
    <row r="397" spans="6:11" s="35" customFormat="1">
      <c r="F397" s="36"/>
      <c r="G397" s="36"/>
      <c r="K397" s="54"/>
    </row>
    <row r="398" spans="6:11" s="35" customFormat="1">
      <c r="F398" s="36"/>
      <c r="G398" s="36"/>
      <c r="K398" s="54"/>
    </row>
    <row r="399" spans="6:11" s="35" customFormat="1">
      <c r="F399" s="36"/>
      <c r="G399" s="36"/>
      <c r="K399" s="54"/>
    </row>
    <row r="400" spans="6:11" s="35" customFormat="1">
      <c r="F400" s="36"/>
      <c r="G400" s="36"/>
      <c r="K400" s="54"/>
    </row>
    <row r="401" spans="6:11" s="35" customFormat="1">
      <c r="F401" s="36"/>
      <c r="G401" s="36"/>
      <c r="K401" s="54"/>
    </row>
    <row r="402" spans="6:11" s="35" customFormat="1">
      <c r="F402" s="36"/>
      <c r="G402" s="36"/>
      <c r="K402" s="54"/>
    </row>
    <row r="403" spans="6:11" s="35" customFormat="1">
      <c r="F403" s="36"/>
      <c r="G403" s="36"/>
      <c r="K403" s="54"/>
    </row>
    <row r="404" spans="6:11" s="35" customFormat="1">
      <c r="F404" s="36"/>
      <c r="G404" s="36"/>
      <c r="K404" s="54"/>
    </row>
    <row r="405" spans="6:11" s="35" customFormat="1">
      <c r="F405" s="36"/>
      <c r="G405" s="36"/>
      <c r="K405" s="54"/>
    </row>
    <row r="406" spans="6:11" s="35" customFormat="1">
      <c r="F406" s="36"/>
      <c r="G406" s="36"/>
      <c r="K406" s="54"/>
    </row>
    <row r="407" spans="6:11" s="35" customFormat="1">
      <c r="F407" s="36"/>
      <c r="G407" s="36"/>
      <c r="K407" s="54"/>
    </row>
    <row r="408" spans="6:11" s="35" customFormat="1">
      <c r="F408" s="36"/>
      <c r="G408" s="36"/>
      <c r="K408" s="54"/>
    </row>
    <row r="409" spans="6:11" s="35" customFormat="1">
      <c r="F409" s="36"/>
      <c r="G409" s="36"/>
      <c r="K409" s="54"/>
    </row>
    <row r="410" spans="6:11" s="35" customFormat="1">
      <c r="F410" s="36"/>
      <c r="G410" s="36"/>
      <c r="K410" s="54"/>
    </row>
    <row r="411" spans="6:11" s="35" customFormat="1">
      <c r="F411" s="36"/>
      <c r="G411" s="36"/>
      <c r="K411" s="54"/>
    </row>
    <row r="412" spans="6:11" s="35" customFormat="1">
      <c r="F412" s="36"/>
      <c r="G412" s="36"/>
      <c r="K412" s="54"/>
    </row>
    <row r="413" spans="6:11" s="35" customFormat="1">
      <c r="F413" s="36"/>
      <c r="G413" s="36"/>
      <c r="K413" s="54"/>
    </row>
    <row r="414" spans="6:11" s="35" customFormat="1">
      <c r="F414" s="36"/>
      <c r="G414" s="36"/>
      <c r="K414" s="54"/>
    </row>
    <row r="415" spans="6:11" s="35" customFormat="1">
      <c r="F415" s="36"/>
      <c r="G415" s="36"/>
      <c r="K415" s="54"/>
    </row>
    <row r="416" spans="6:11" s="35" customFormat="1">
      <c r="F416" s="36"/>
      <c r="G416" s="36"/>
      <c r="K416" s="54"/>
    </row>
    <row r="417" spans="6:11" s="35" customFormat="1">
      <c r="F417" s="36"/>
      <c r="G417" s="36"/>
      <c r="K417" s="54"/>
    </row>
    <row r="418" spans="6:11" s="35" customFormat="1">
      <c r="F418" s="36"/>
      <c r="G418" s="36"/>
      <c r="K418" s="54"/>
    </row>
    <row r="419" spans="6:11" s="35" customFormat="1">
      <c r="F419" s="36"/>
      <c r="G419" s="36"/>
      <c r="K419" s="54"/>
    </row>
    <row r="420" spans="6:11" s="35" customFormat="1">
      <c r="F420" s="36"/>
      <c r="G420" s="36"/>
      <c r="K420" s="54"/>
    </row>
    <row r="421" spans="6:11" s="35" customFormat="1">
      <c r="F421" s="36"/>
      <c r="G421" s="36"/>
      <c r="K421" s="54"/>
    </row>
    <row r="422" spans="6:11" s="35" customFormat="1">
      <c r="F422" s="36"/>
      <c r="G422" s="36"/>
      <c r="K422" s="54"/>
    </row>
    <row r="423" spans="6:11" s="35" customFormat="1">
      <c r="F423" s="36"/>
      <c r="G423" s="36"/>
      <c r="K423" s="54"/>
    </row>
    <row r="424" spans="6:11" s="35" customFormat="1">
      <c r="F424" s="36"/>
      <c r="G424" s="36"/>
      <c r="K424" s="54"/>
    </row>
    <row r="425" spans="6:11" s="35" customFormat="1">
      <c r="F425" s="36"/>
      <c r="G425" s="36"/>
      <c r="K425" s="54"/>
    </row>
    <row r="426" spans="6:11" s="35" customFormat="1">
      <c r="F426" s="36"/>
      <c r="G426" s="36"/>
      <c r="K426" s="54"/>
    </row>
    <row r="427" spans="6:11" s="35" customFormat="1">
      <c r="F427" s="36"/>
      <c r="G427" s="36"/>
      <c r="K427" s="54"/>
    </row>
    <row r="428" spans="6:11" s="35" customFormat="1">
      <c r="F428" s="36"/>
      <c r="G428" s="36"/>
      <c r="K428" s="54"/>
    </row>
    <row r="429" spans="6:11" s="35" customFormat="1">
      <c r="F429" s="36"/>
      <c r="G429" s="36"/>
      <c r="K429" s="54"/>
    </row>
    <row r="430" spans="6:11" s="35" customFormat="1">
      <c r="F430" s="36"/>
      <c r="G430" s="36"/>
      <c r="K430" s="54"/>
    </row>
    <row r="431" spans="6:11" s="35" customFormat="1">
      <c r="F431" s="36"/>
      <c r="G431" s="36"/>
      <c r="K431" s="54"/>
    </row>
    <row r="432" spans="6:11" s="35" customFormat="1">
      <c r="F432" s="36"/>
      <c r="G432" s="36"/>
      <c r="K432" s="54"/>
    </row>
    <row r="433" spans="6:11" s="35" customFormat="1">
      <c r="F433" s="36"/>
      <c r="G433" s="36"/>
      <c r="K433" s="54"/>
    </row>
    <row r="434" spans="6:11" s="35" customFormat="1">
      <c r="F434" s="36"/>
      <c r="G434" s="36"/>
      <c r="K434" s="54"/>
    </row>
    <row r="435" spans="6:11" s="35" customFormat="1">
      <c r="F435" s="36"/>
      <c r="G435" s="36"/>
      <c r="K435" s="54"/>
    </row>
    <row r="436" spans="6:11" s="35" customFormat="1">
      <c r="F436" s="36"/>
      <c r="G436" s="36"/>
      <c r="K436" s="54"/>
    </row>
    <row r="437" spans="6:11" s="35" customFormat="1">
      <c r="F437" s="36"/>
      <c r="G437" s="36"/>
      <c r="K437" s="54"/>
    </row>
    <row r="438" spans="6:11" s="35" customFormat="1">
      <c r="F438" s="36"/>
      <c r="G438" s="36"/>
      <c r="K438" s="54"/>
    </row>
    <row r="439" spans="6:11" s="35" customFormat="1">
      <c r="F439" s="36"/>
      <c r="G439" s="36"/>
      <c r="K439" s="54"/>
    </row>
    <row r="440" spans="6:11" s="35" customFormat="1">
      <c r="F440" s="36"/>
      <c r="G440" s="36"/>
      <c r="K440" s="54"/>
    </row>
    <row r="441" spans="6:11" s="35" customFormat="1">
      <c r="F441" s="36"/>
      <c r="G441" s="36"/>
      <c r="K441" s="54"/>
    </row>
    <row r="442" spans="6:11" s="35" customFormat="1">
      <c r="F442" s="36"/>
      <c r="G442" s="36"/>
      <c r="K442" s="54"/>
    </row>
    <row r="443" spans="6:11" s="35" customFormat="1">
      <c r="F443" s="36"/>
      <c r="G443" s="36"/>
      <c r="K443" s="54"/>
    </row>
    <row r="444" spans="6:11" s="35" customFormat="1">
      <c r="F444" s="36"/>
      <c r="G444" s="36"/>
      <c r="K444" s="54"/>
    </row>
    <row r="445" spans="6:11" s="35" customFormat="1">
      <c r="F445" s="36"/>
      <c r="G445" s="36"/>
      <c r="K445" s="54"/>
    </row>
    <row r="446" spans="6:11" s="35" customFormat="1">
      <c r="F446" s="36"/>
      <c r="G446" s="36"/>
      <c r="K446" s="54"/>
    </row>
    <row r="447" spans="6:11" s="35" customFormat="1">
      <c r="F447" s="36"/>
      <c r="G447" s="36"/>
      <c r="K447" s="54"/>
    </row>
    <row r="448" spans="6:11" s="35" customFormat="1">
      <c r="F448" s="36"/>
      <c r="G448" s="36"/>
      <c r="K448" s="54"/>
    </row>
    <row r="449" spans="6:11" s="35" customFormat="1">
      <c r="F449" s="36"/>
      <c r="G449" s="36"/>
      <c r="K449" s="54"/>
    </row>
    <row r="450" spans="6:11" s="35" customFormat="1">
      <c r="F450" s="36"/>
      <c r="G450" s="36"/>
      <c r="K450" s="54"/>
    </row>
    <row r="451" spans="6:11" s="35" customFormat="1">
      <c r="F451" s="36"/>
      <c r="G451" s="36"/>
      <c r="K451" s="54"/>
    </row>
  </sheetData>
  <mergeCells count="163"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C47:D47"/>
    <mergeCell ref="C48:D48"/>
    <mergeCell ref="C51:D51"/>
    <mergeCell ref="C49:D49"/>
    <mergeCell ref="C50:D50"/>
    <mergeCell ref="C59:D59"/>
    <mergeCell ref="C60:D60"/>
    <mergeCell ref="B162:J162"/>
    <mergeCell ref="C52:D52"/>
    <mergeCell ref="C55:D55"/>
    <mergeCell ref="D88:J88"/>
    <mergeCell ref="B87:J87"/>
    <mergeCell ref="B86:E86"/>
    <mergeCell ref="F86:J86"/>
    <mergeCell ref="B82:E83"/>
    <mergeCell ref="F82:I82"/>
    <mergeCell ref="F83:I83"/>
    <mergeCell ref="B84:E84"/>
    <mergeCell ref="F84:J84"/>
    <mergeCell ref="B108:I108"/>
    <mergeCell ref="D109:F109"/>
    <mergeCell ref="G109:H109"/>
    <mergeCell ref="B111:J111"/>
    <mergeCell ref="B120:J120"/>
    <mergeCell ref="B163:J163"/>
    <mergeCell ref="B164:J164"/>
    <mergeCell ref="B165:J165"/>
    <mergeCell ref="F89:F91"/>
    <mergeCell ref="G89:G91"/>
    <mergeCell ref="H89:H91"/>
    <mergeCell ref="I92:J92"/>
    <mergeCell ref="I89:J89"/>
    <mergeCell ref="I90:J90"/>
    <mergeCell ref="D89:E91"/>
    <mergeCell ref="C92:C107"/>
    <mergeCell ref="D92:E107"/>
    <mergeCell ref="F92:F107"/>
    <mergeCell ref="G92:G107"/>
    <mergeCell ref="H92:H107"/>
    <mergeCell ref="B88:B91"/>
    <mergeCell ref="C88:C91"/>
    <mergeCell ref="B115:J115"/>
    <mergeCell ref="B116:D116"/>
    <mergeCell ref="E116:J116"/>
    <mergeCell ref="B117:J117"/>
    <mergeCell ref="B118:D118"/>
    <mergeCell ref="E118:J118"/>
    <mergeCell ref="B119:J119"/>
    <mergeCell ref="I39:J39"/>
    <mergeCell ref="I43:J43"/>
    <mergeCell ref="B40:J40"/>
    <mergeCell ref="I36:J36"/>
    <mergeCell ref="I37:J37"/>
    <mergeCell ref="B41:B44"/>
    <mergeCell ref="C45:D45"/>
    <mergeCell ref="B39:F39"/>
    <mergeCell ref="B36:F38"/>
    <mergeCell ref="I38:J38"/>
    <mergeCell ref="G43:H43"/>
    <mergeCell ref="E43:F43"/>
    <mergeCell ref="C41:D44"/>
    <mergeCell ref="E41:J41"/>
    <mergeCell ref="E42:J42"/>
    <mergeCell ref="B45:B46"/>
    <mergeCell ref="C46:D46"/>
    <mergeCell ref="G34:J34"/>
    <mergeCell ref="G35:J35"/>
    <mergeCell ref="B34:F34"/>
    <mergeCell ref="B35:F35"/>
    <mergeCell ref="B31:C31"/>
    <mergeCell ref="D31:E31"/>
    <mergeCell ref="B32:C32"/>
    <mergeCell ref="D32:E32"/>
    <mergeCell ref="I32:J32"/>
    <mergeCell ref="B8:J8"/>
    <mergeCell ref="J9:J12"/>
    <mergeCell ref="A1:J1"/>
    <mergeCell ref="A3:J3"/>
    <mergeCell ref="A5:J5"/>
    <mergeCell ref="A6:J6"/>
    <mergeCell ref="B27:J27"/>
    <mergeCell ref="G28:J28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8:F28"/>
    <mergeCell ref="B29:J29"/>
    <mergeCell ref="B30:J30"/>
    <mergeCell ref="B85:E85"/>
    <mergeCell ref="F85:J85"/>
    <mergeCell ref="B79:C79"/>
    <mergeCell ref="B72:D72"/>
    <mergeCell ref="B75:B76"/>
    <mergeCell ref="C75:C76"/>
    <mergeCell ref="C56:D56"/>
    <mergeCell ref="C57:D57"/>
    <mergeCell ref="C58:D58"/>
    <mergeCell ref="E72:J72"/>
    <mergeCell ref="B73:J73"/>
    <mergeCell ref="B74:J74"/>
    <mergeCell ref="D75:J75"/>
    <mergeCell ref="I76:J76"/>
    <mergeCell ref="B78:J78"/>
    <mergeCell ref="I77:J77"/>
    <mergeCell ref="D79:J79"/>
    <mergeCell ref="B80:J80"/>
    <mergeCell ref="B81:E81"/>
    <mergeCell ref="F81:J81"/>
    <mergeCell ref="I31:J31"/>
    <mergeCell ref="B33:J33"/>
    <mergeCell ref="B121:J121"/>
    <mergeCell ref="B122:J122"/>
    <mergeCell ref="B159:J159"/>
    <mergeCell ref="B160:J160"/>
    <mergeCell ref="B161:J161"/>
    <mergeCell ref="B123:D123"/>
    <mergeCell ref="E123:G123"/>
    <mergeCell ref="H123:I123"/>
    <mergeCell ref="B124:D124"/>
    <mergeCell ref="E124:G124"/>
    <mergeCell ref="H124:I124"/>
    <mergeCell ref="B125:D126"/>
    <mergeCell ref="B158:J158"/>
    <mergeCell ref="B114:D114"/>
    <mergeCell ref="E114:J114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B65:B66"/>
    <mergeCell ref="B67:B68"/>
    <mergeCell ref="B69:B70"/>
    <mergeCell ref="C71:D71"/>
    <mergeCell ref="C53:D53"/>
    <mergeCell ref="C54:D54"/>
    <mergeCell ref="G110:H110"/>
    <mergeCell ref="D110:F110"/>
    <mergeCell ref="B112:D112"/>
    <mergeCell ref="E112:J112"/>
    <mergeCell ref="B113:J113"/>
  </mergeCells>
  <hyperlinks>
    <hyperlink ref="H124" r:id="rId1"/>
  </hyperlinks>
  <pageMargins left="0.25" right="0.25" top="0.39" bottom="0.34" header="0.3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2015-09-22T13:37:30Z</dcterms:modified>
</cp:coreProperties>
</file>