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8688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5" i="1"/>
  <c r="G46" s="1"/>
  <c r="G47" l="1"/>
  <c r="G48" l="1"/>
  <c r="G49" s="1"/>
  <c r="G50" l="1"/>
  <c r="G51" s="1"/>
  <c r="G52" l="1"/>
  <c r="G53" s="1"/>
</calcChain>
</file>

<file path=xl/sharedStrings.xml><?xml version="1.0" encoding="utf-8"?>
<sst xmlns="http://schemas.openxmlformats.org/spreadsheetml/2006/main" count="87" uniqueCount="61">
  <si>
    <t>Հ/Հ</t>
  </si>
  <si>
    <t>Աշխատանքների և ծախսերի անվանում</t>
  </si>
  <si>
    <t>Քանակը</t>
  </si>
  <si>
    <t xml:space="preserve">I ՔԱՆԴՄԱՆ և ԱՊԱՄՈՆՏԱԺՄԱՆ ԱՇԽԱՏԱՆՔՆԵՐ      </t>
  </si>
  <si>
    <t>Միջնորմային սալերից միջնորմների քանդում(բուժ.կետ)</t>
  </si>
  <si>
    <t>100մ</t>
  </si>
  <si>
    <t>Գաջի սվաղի քանդում պատերից և առաստաղից</t>
  </si>
  <si>
    <t>Սոսնձաներկի մաքրում պատերից և առաստաղից</t>
  </si>
  <si>
    <t>Պատի փայտյա ՓԹՍ սալերից  երեսպատվածքի քանդում</t>
  </si>
  <si>
    <t>Անցքերի բացում առաստաղներում  օդափոխության համար՝ մսուրային խմբի սան.հանգույցներ, խոհանոց</t>
  </si>
  <si>
    <t>100 տեղ</t>
  </si>
  <si>
    <t>Անցքերի բացում  պատերի վրա 100x100՝ջեռուցման կաթսաների օդատարների տեղադրման համար(մսուրային մասի խոհանոց)</t>
  </si>
  <si>
    <t>տեղ</t>
  </si>
  <si>
    <t xml:space="preserve">Շին. աղբի դուրս բերում, բարձում և տեղափոխում </t>
  </si>
  <si>
    <t>տ</t>
  </si>
  <si>
    <t>Ընդամենը՝</t>
  </si>
  <si>
    <t xml:space="preserve">II  ՀԱՐԴԱՐՄԱՆ ԱՇԽԱՏԱՆՔՆԵՐ      </t>
  </si>
  <si>
    <t xml:space="preserve">Պատերի շարվածքի ճաքերի և կարանների բացվածքների լցափակում  պոլիմեր-ցեմենտային շաղախով </t>
  </si>
  <si>
    <t>մ</t>
  </si>
  <si>
    <t>Պատի շարում պեմզաբետոնե բլոկներով 0,4x0,1x0,2=0,008              0,92/0,008=115</t>
  </si>
  <si>
    <t xml:space="preserve">Սենքերի ներքին մակերևույթների սվաղում գաջով-պատերի, սյուների, որմնասյուների </t>
  </si>
  <si>
    <t>Առաստաղի սվաղում գաջի շաղախով</t>
  </si>
  <si>
    <t>Դռան և պատուհանների հարթ շեպերի սվաղում գաջի շաղախով (վերջնական ծավալը կճշտվի դռների և պատուհանների ապամոնտաժումից հետո)</t>
  </si>
  <si>
    <t>Պատերի ներկում լատեքսով ընդհանուր ծեփապատումով` ներառյալ դռների և պատուհանների շեպերը</t>
  </si>
  <si>
    <t>Առաստաղի  ներկում լատեքսով</t>
  </si>
  <si>
    <t>ՓԹՍ-ից հատակի կառուցում(արվեստի դպրոց)</t>
  </si>
  <si>
    <t xml:space="preserve"> մ</t>
  </si>
  <si>
    <t xml:space="preserve"> Նախկինում ներկված ՓԹՍ-ից հատակի յուղաներկում(արվեստի դպրոց)</t>
  </si>
  <si>
    <t>Գիպսակարտոնե սալերով առաստաղի դեկորատիվ էլեմենտների հավաքում</t>
  </si>
  <si>
    <t>Լամինատե հատակի կառուցում 7մմ, ներառյալ պլասմասսե  շրիշակներ</t>
  </si>
  <si>
    <t xml:space="preserve">Պլաստմասե 40սմ լայնությամբ պատուհանագոգի տեղադրում </t>
  </si>
  <si>
    <t>գ-մ</t>
  </si>
  <si>
    <t>Օդափոխության գոյություն ունեցող մետաղական ճաղավանդակի փոխարինում  ՊՎՔ ճաղավանդակով</t>
  </si>
  <si>
    <t>հատ</t>
  </si>
  <si>
    <t>Պատերի պաստառապատում (վերջնական ծավալը կճշտի պատերի երեսպատվածքի պոկումից հետո)</t>
  </si>
  <si>
    <t xml:space="preserve">Պատերի գոյություն ունեցող փայտյա վահանների լամինապատում ՝(d=4մմ), ներառյալ լամինատե պառակալները </t>
  </si>
  <si>
    <t>Պատուհանների ցվիքների տեղադրում ցինկապատ թիթեղից d=0,55 մմ, (պատուհանների արտաքին մաս՝330մմ լայնությամբ)</t>
  </si>
  <si>
    <t>100 մ</t>
  </si>
  <si>
    <t>Ցինկապատ թիթեղից ջեռուցման կաթսաների օդատարների տեղադրում d=0.55մմ, Ø76 խողովակներից</t>
  </si>
  <si>
    <t>կ-տ</t>
  </si>
  <si>
    <t>Առաստաղի էլ. ջահ՝ 1 տեղանոց</t>
  </si>
  <si>
    <t xml:space="preserve">Լամպ շիկացման թելիկով </t>
  </si>
  <si>
    <t xml:space="preserve">Անջատիչ միախզիչ, թաքցված լարանցման համար </t>
  </si>
  <si>
    <t xml:space="preserve">Անջատիչ երկակի խզիչով թաքցված լարանցման համար </t>
  </si>
  <si>
    <t xml:space="preserve"> Վարդակի տեղադրում թաքցված լարանցման համար </t>
  </si>
  <si>
    <t>Տուփ էլ վարդակների եւ անջատիչների համար</t>
  </si>
  <si>
    <t>Ամրացման դետալներ (դյուպել, սևեռակ)</t>
  </si>
  <si>
    <t>ՊՊՎԳ - 2x2,5 տիպի լարի թաքցված լարանցում</t>
  </si>
  <si>
    <t>ÀÝ¹³Ù»ÝÁ</t>
  </si>
  <si>
    <t>ì»ñ³¹Çñ Í³Ëë»ñ  13,3%</t>
  </si>
  <si>
    <t>Þ³ÑáõÛÃ 11%</t>
  </si>
  <si>
    <t>âÝ³Ë³ï»ëí³Í Í³Ëë»ñ 1,5%</t>
  </si>
  <si>
    <t>²²Ð    20%</t>
  </si>
  <si>
    <t>²ÙµáÕçÁ</t>
  </si>
  <si>
    <t>Ծավալաթերթ-նախահաշիվ</t>
  </si>
  <si>
    <t>«Ծաղկաձորի նախադպրոցական ուսումնական հաստատություն» ՀՈԱԿ-ի մսուր-մանկապարտեզի շենքի կապիտալ վերանորոգում</t>
  </si>
  <si>
    <t>«       »                         2016թ.</t>
  </si>
  <si>
    <t>²</t>
  </si>
  <si>
    <t xml:space="preserve">Միավորի գին </t>
  </si>
  <si>
    <t>Չափի միավոր</t>
  </si>
  <si>
    <t xml:space="preserve">Ընդհա նուր արժեք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</si>
</sst>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Arial Armenian"/>
      <family val="2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3" fillId="0" borderId="1" xfId="0" applyFont="1" applyBorder="1" applyAlignment="1">
      <alignment vertical="top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/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23"/>
  <sheetViews>
    <sheetView tabSelected="1" topLeftCell="A40" workbookViewId="0">
      <selection activeCell="G53" sqref="B44:G53"/>
    </sheetView>
  </sheetViews>
  <sheetFormatPr defaultRowHeight="14.4"/>
  <cols>
    <col min="1" max="1" width="4.109375" customWidth="1"/>
    <col min="2" max="2" width="52.77734375" customWidth="1"/>
    <col min="3" max="3" width="6.5546875" customWidth="1"/>
    <col min="4" max="4" width="2.33203125" customWidth="1"/>
    <col min="5" max="5" width="8.88671875" customWidth="1"/>
    <col min="7" max="7" width="10" customWidth="1"/>
  </cols>
  <sheetData>
    <row r="2" spans="1:7" ht="51.6" customHeight="1">
      <c r="B2" s="7" t="s">
        <v>55</v>
      </c>
      <c r="C2" s="7"/>
      <c r="D2" s="7"/>
      <c r="E2" s="7"/>
      <c r="F2" s="7"/>
      <c r="G2" s="7"/>
    </row>
    <row r="3" spans="1:7">
      <c r="E3" s="8" t="s">
        <v>56</v>
      </c>
      <c r="F3" s="8"/>
      <c r="G3" s="8"/>
    </row>
    <row r="4" spans="1:7">
      <c r="B4" s="6" t="s">
        <v>54</v>
      </c>
      <c r="C4" s="6"/>
      <c r="D4" s="6"/>
      <c r="E4" s="6"/>
      <c r="F4" s="6"/>
    </row>
    <row r="6" spans="1:7">
      <c r="A6" s="12" t="s">
        <v>0</v>
      </c>
      <c r="B6" s="12" t="s">
        <v>1</v>
      </c>
      <c r="C6" s="15" t="s">
        <v>59</v>
      </c>
      <c r="D6" s="16"/>
      <c r="E6" s="12" t="s">
        <v>2</v>
      </c>
      <c r="F6" s="13" t="s">
        <v>58</v>
      </c>
      <c r="G6" s="13" t="s">
        <v>60</v>
      </c>
    </row>
    <row r="7" spans="1:7" ht="27.6" customHeight="1">
      <c r="A7" s="12"/>
      <c r="B7" s="12"/>
      <c r="C7" s="17"/>
      <c r="D7" s="18"/>
      <c r="E7" s="12"/>
      <c r="F7" s="14"/>
      <c r="G7" s="14"/>
    </row>
    <row r="8" spans="1:7">
      <c r="A8" s="1">
        <v>1</v>
      </c>
      <c r="B8" s="1">
        <v>2</v>
      </c>
      <c r="C8" s="12">
        <v>3</v>
      </c>
      <c r="D8" s="12"/>
      <c r="E8" s="1">
        <v>4</v>
      </c>
      <c r="F8" s="1">
        <v>5</v>
      </c>
      <c r="G8" s="1">
        <v>6</v>
      </c>
    </row>
    <row r="9" spans="1:7" ht="14.4" customHeight="1">
      <c r="A9" s="12" t="s">
        <v>3</v>
      </c>
      <c r="B9" s="12"/>
      <c r="C9" s="12"/>
      <c r="D9" s="12"/>
      <c r="E9" s="12"/>
      <c r="F9" s="12"/>
      <c r="G9" s="1"/>
    </row>
    <row r="10" spans="1:7" ht="21.6" customHeight="1">
      <c r="A10" s="1">
        <v>1</v>
      </c>
      <c r="B10" s="4" t="s">
        <v>4</v>
      </c>
      <c r="C10" s="1" t="s">
        <v>5</v>
      </c>
      <c r="D10" s="5" t="s">
        <v>57</v>
      </c>
      <c r="E10" s="1">
        <v>0.17</v>
      </c>
      <c r="F10" s="1">
        <v>80.69</v>
      </c>
      <c r="G10" s="1">
        <v>13.7173</v>
      </c>
    </row>
    <row r="11" spans="1:7" ht="16.8" customHeight="1">
      <c r="A11" s="1">
        <v>2</v>
      </c>
      <c r="B11" s="4" t="s">
        <v>6</v>
      </c>
      <c r="C11" s="1" t="s">
        <v>5</v>
      </c>
      <c r="D11" s="3">
        <v>2</v>
      </c>
      <c r="E11" s="1">
        <v>2.02</v>
      </c>
      <c r="F11" s="1">
        <v>91.9</v>
      </c>
      <c r="G11" s="1">
        <v>185.63800000000001</v>
      </c>
    </row>
    <row r="12" spans="1:7" ht="16.8" customHeight="1">
      <c r="A12" s="1">
        <v>3</v>
      </c>
      <c r="B12" s="4" t="s">
        <v>7</v>
      </c>
      <c r="C12" s="1" t="s">
        <v>5</v>
      </c>
      <c r="D12" s="3">
        <v>2</v>
      </c>
      <c r="E12" s="1">
        <v>14.3</v>
      </c>
      <c r="F12" s="1">
        <v>14.57</v>
      </c>
      <c r="G12" s="1">
        <v>208.35100000000003</v>
      </c>
    </row>
    <row r="13" spans="1:7" ht="23.4" customHeight="1">
      <c r="A13" s="1">
        <v>4</v>
      </c>
      <c r="B13" s="4" t="s">
        <v>8</v>
      </c>
      <c r="C13" s="1" t="s">
        <v>5</v>
      </c>
      <c r="D13" s="3">
        <v>2</v>
      </c>
      <c r="E13" s="1">
        <v>0.85</v>
      </c>
      <c r="F13" s="1">
        <v>40.51</v>
      </c>
      <c r="G13" s="1">
        <v>34.433499999999995</v>
      </c>
    </row>
    <row r="14" spans="1:7" ht="29.4" customHeight="1">
      <c r="A14" s="1">
        <v>5</v>
      </c>
      <c r="B14" s="4" t="s">
        <v>9</v>
      </c>
      <c r="C14" s="4" t="s">
        <v>10</v>
      </c>
      <c r="D14" s="1"/>
      <c r="E14" s="1">
        <v>0.04</v>
      </c>
      <c r="F14" s="1">
        <v>123.04</v>
      </c>
      <c r="G14" s="1">
        <v>4.9216000000000006</v>
      </c>
    </row>
    <row r="15" spans="1:7" ht="28.8" customHeight="1">
      <c r="A15" s="1">
        <v>6</v>
      </c>
      <c r="B15" s="4" t="s">
        <v>11</v>
      </c>
      <c r="C15" s="1" t="s">
        <v>12</v>
      </c>
      <c r="D15" s="1"/>
      <c r="E15" s="1">
        <v>3</v>
      </c>
      <c r="F15" s="1">
        <v>4.1100000000000003</v>
      </c>
      <c r="G15" s="1">
        <v>12.330000000000002</v>
      </c>
    </row>
    <row r="16" spans="1:7" ht="18" customHeight="1">
      <c r="A16" s="1">
        <v>7</v>
      </c>
      <c r="B16" s="4" t="s">
        <v>13</v>
      </c>
      <c r="C16" s="1" t="s">
        <v>14</v>
      </c>
      <c r="D16" s="1"/>
      <c r="E16" s="1">
        <v>15.1</v>
      </c>
      <c r="F16" s="1">
        <v>3.55</v>
      </c>
      <c r="G16" s="1">
        <v>53.604999999999997</v>
      </c>
    </row>
    <row r="17" spans="1:7" ht="15.6" customHeight="1">
      <c r="A17" s="1"/>
      <c r="B17" s="1" t="s">
        <v>15</v>
      </c>
      <c r="C17" s="1"/>
      <c r="D17" s="1"/>
      <c r="E17" s="1"/>
      <c r="F17" s="1"/>
      <c r="G17" s="1">
        <v>512.99639999999999</v>
      </c>
    </row>
    <row r="18" spans="1:7" ht="36" customHeight="1">
      <c r="A18" s="9" t="s">
        <v>16</v>
      </c>
      <c r="B18" s="10"/>
      <c r="C18" s="10"/>
      <c r="D18" s="10"/>
      <c r="E18" s="10"/>
      <c r="F18" s="10"/>
      <c r="G18" s="11"/>
    </row>
    <row r="19" spans="1:7" ht="54" customHeight="1">
      <c r="A19" s="1">
        <v>8</v>
      </c>
      <c r="B19" s="4" t="s">
        <v>17</v>
      </c>
      <c r="C19" s="1" t="s">
        <v>18</v>
      </c>
      <c r="D19" s="3">
        <v>3</v>
      </c>
      <c r="E19" s="1">
        <v>0.1</v>
      </c>
      <c r="F19" s="1">
        <v>92.89</v>
      </c>
      <c r="G19" s="1">
        <v>9.2889999999999997</v>
      </c>
    </row>
    <row r="20" spans="1:7" ht="33" customHeight="1">
      <c r="A20" s="1">
        <v>9</v>
      </c>
      <c r="B20" s="4" t="s">
        <v>19</v>
      </c>
      <c r="C20" s="1" t="s">
        <v>18</v>
      </c>
      <c r="D20" s="3">
        <v>3</v>
      </c>
      <c r="E20" s="1">
        <v>1.05</v>
      </c>
      <c r="F20" s="1">
        <v>24.77</v>
      </c>
      <c r="G20" s="1">
        <v>26.008500000000002</v>
      </c>
    </row>
    <row r="21" spans="1:7" ht="26.4" customHeight="1">
      <c r="A21" s="1">
        <v>10</v>
      </c>
      <c r="B21" s="4" t="s">
        <v>20</v>
      </c>
      <c r="C21" s="1" t="s">
        <v>18</v>
      </c>
      <c r="D21" s="3">
        <v>2</v>
      </c>
      <c r="E21" s="1">
        <v>105</v>
      </c>
      <c r="F21" s="1">
        <v>3.8</v>
      </c>
      <c r="G21" s="1">
        <v>399</v>
      </c>
    </row>
    <row r="22" spans="1:7" ht="22.8" customHeight="1">
      <c r="A22" s="1">
        <v>11</v>
      </c>
      <c r="B22" s="4" t="s">
        <v>21</v>
      </c>
      <c r="C22" s="1" t="s">
        <v>18</v>
      </c>
      <c r="D22" s="3">
        <v>2</v>
      </c>
      <c r="E22" s="1">
        <v>45</v>
      </c>
      <c r="F22" s="1">
        <v>3.8</v>
      </c>
      <c r="G22" s="1">
        <v>171</v>
      </c>
    </row>
    <row r="23" spans="1:7" ht="46.2" customHeight="1">
      <c r="A23" s="1">
        <v>12</v>
      </c>
      <c r="B23" s="4" t="s">
        <v>22</v>
      </c>
      <c r="C23" s="1" t="s">
        <v>18</v>
      </c>
      <c r="D23" s="3">
        <v>2</v>
      </c>
      <c r="E23" s="1">
        <v>52</v>
      </c>
      <c r="F23" s="1">
        <v>4.22</v>
      </c>
      <c r="G23" s="1">
        <v>219.44</v>
      </c>
    </row>
    <row r="24" spans="1:7" ht="39" customHeight="1">
      <c r="A24" s="1">
        <v>13</v>
      </c>
      <c r="B24" s="4" t="s">
        <v>23</v>
      </c>
      <c r="C24" s="1" t="s">
        <v>5</v>
      </c>
      <c r="D24" s="3">
        <v>2</v>
      </c>
      <c r="E24" s="1">
        <v>6.43</v>
      </c>
      <c r="F24" s="1">
        <v>285.12200000000001</v>
      </c>
      <c r="G24" s="1">
        <v>1833.33446</v>
      </c>
    </row>
    <row r="25" spans="1:7" ht="15" customHeight="1">
      <c r="A25" s="1">
        <v>14</v>
      </c>
      <c r="B25" s="4" t="s">
        <v>24</v>
      </c>
      <c r="C25" s="1" t="s">
        <v>5</v>
      </c>
      <c r="D25" s="3">
        <v>2</v>
      </c>
      <c r="E25" s="1">
        <v>5.62</v>
      </c>
      <c r="F25" s="1">
        <v>296.46199999999999</v>
      </c>
      <c r="G25" s="1">
        <v>1666.11644</v>
      </c>
    </row>
    <row r="26" spans="1:7" ht="19.2" customHeight="1">
      <c r="A26" s="1">
        <v>15</v>
      </c>
      <c r="B26" s="4" t="s">
        <v>25</v>
      </c>
      <c r="C26" s="1" t="s">
        <v>26</v>
      </c>
      <c r="D26" s="3">
        <v>2</v>
      </c>
      <c r="E26" s="1">
        <v>4</v>
      </c>
      <c r="F26" s="1">
        <v>6.891</v>
      </c>
      <c r="G26" s="1">
        <v>27.564</v>
      </c>
    </row>
    <row r="27" spans="1:7" ht="27.6" customHeight="1">
      <c r="A27" s="1">
        <v>16</v>
      </c>
      <c r="B27" s="4" t="s">
        <v>27</v>
      </c>
      <c r="C27" s="1" t="s">
        <v>5</v>
      </c>
      <c r="D27" s="3">
        <v>2</v>
      </c>
      <c r="E27" s="1">
        <v>1.6</v>
      </c>
      <c r="F27" s="1">
        <v>123.21</v>
      </c>
      <c r="G27" s="1">
        <v>197.136</v>
      </c>
    </row>
    <row r="28" spans="1:7" ht="24.6" customHeight="1">
      <c r="A28" s="1">
        <v>17</v>
      </c>
      <c r="B28" s="4" t="s">
        <v>28</v>
      </c>
      <c r="C28" s="1" t="s">
        <v>5</v>
      </c>
      <c r="D28" s="3">
        <v>2</v>
      </c>
      <c r="E28" s="1">
        <v>0.8</v>
      </c>
      <c r="F28" s="1">
        <v>528.95000000000005</v>
      </c>
      <c r="G28" s="1">
        <v>423.16000000000008</v>
      </c>
    </row>
    <row r="29" spans="1:7" ht="25.2" customHeight="1">
      <c r="A29" s="1">
        <v>18</v>
      </c>
      <c r="B29" s="4" t="s">
        <v>29</v>
      </c>
      <c r="C29" s="1" t="s">
        <v>18</v>
      </c>
      <c r="D29" s="3">
        <v>2</v>
      </c>
      <c r="E29" s="1">
        <v>195</v>
      </c>
      <c r="F29" s="1">
        <v>4.83</v>
      </c>
      <c r="G29" s="1">
        <v>941.85</v>
      </c>
    </row>
    <row r="30" spans="1:7" ht="23.4" customHeight="1">
      <c r="A30" s="1">
        <v>19</v>
      </c>
      <c r="B30" s="4" t="s">
        <v>30</v>
      </c>
      <c r="C30" s="1" t="s">
        <v>31</v>
      </c>
      <c r="D30" s="1"/>
      <c r="E30" s="1">
        <v>82.5</v>
      </c>
      <c r="F30" s="1">
        <v>5.45</v>
      </c>
      <c r="G30" s="1">
        <v>449.625</v>
      </c>
    </row>
    <row r="31" spans="1:7" ht="25.2" customHeight="1">
      <c r="A31" s="1">
        <v>20</v>
      </c>
      <c r="B31" s="4" t="s">
        <v>32</v>
      </c>
      <c r="C31" s="1" t="s">
        <v>33</v>
      </c>
      <c r="D31" s="1"/>
      <c r="E31" s="1">
        <v>14</v>
      </c>
      <c r="F31" s="1">
        <v>2.69</v>
      </c>
      <c r="G31" s="1">
        <v>37.659999999999997</v>
      </c>
    </row>
    <row r="32" spans="1:7" ht="21.6" customHeight="1">
      <c r="A32" s="1">
        <v>21</v>
      </c>
      <c r="B32" s="4" t="s">
        <v>34</v>
      </c>
      <c r="C32" s="1" t="s">
        <v>5</v>
      </c>
      <c r="D32" s="3">
        <v>2</v>
      </c>
      <c r="E32" s="1">
        <v>2.44</v>
      </c>
      <c r="F32" s="1">
        <v>116.82</v>
      </c>
      <c r="G32" s="1">
        <v>285.04079999999999</v>
      </c>
    </row>
    <row r="33" spans="1:7" ht="42" customHeight="1">
      <c r="A33" s="1">
        <v>22</v>
      </c>
      <c r="B33" s="4" t="s">
        <v>35</v>
      </c>
      <c r="C33" s="1" t="s">
        <v>18</v>
      </c>
      <c r="D33" s="3">
        <v>2</v>
      </c>
      <c r="E33" s="1">
        <v>350</v>
      </c>
      <c r="F33" s="1">
        <v>3.04</v>
      </c>
      <c r="G33" s="1">
        <v>1064</v>
      </c>
    </row>
    <row r="34" spans="1:7" ht="39" customHeight="1">
      <c r="A34" s="1">
        <v>23</v>
      </c>
      <c r="B34" s="4" t="s">
        <v>36</v>
      </c>
      <c r="C34" s="1" t="s">
        <v>37</v>
      </c>
      <c r="D34" s="3">
        <v>2</v>
      </c>
      <c r="E34" s="1">
        <v>0.27600000000000002</v>
      </c>
      <c r="F34" s="1">
        <v>228.8</v>
      </c>
      <c r="G34" s="1">
        <v>63.148800000000008</v>
      </c>
    </row>
    <row r="35" spans="1:7" ht="30" customHeight="1">
      <c r="A35" s="1">
        <v>24</v>
      </c>
      <c r="B35" s="4" t="s">
        <v>38</v>
      </c>
      <c r="C35" s="1" t="s">
        <v>39</v>
      </c>
      <c r="D35" s="1"/>
      <c r="E35" s="1">
        <v>5</v>
      </c>
      <c r="F35" s="1">
        <v>12.53</v>
      </c>
      <c r="G35" s="1">
        <v>62.65</v>
      </c>
    </row>
    <row r="36" spans="1:7" ht="14.4" customHeight="1">
      <c r="A36" s="1">
        <v>25</v>
      </c>
      <c r="B36" s="4" t="s">
        <v>40</v>
      </c>
      <c r="C36" s="1" t="s">
        <v>33</v>
      </c>
      <c r="D36" s="1"/>
      <c r="E36" s="1">
        <v>9</v>
      </c>
      <c r="F36" s="1">
        <v>8.9131999999999998</v>
      </c>
      <c r="G36" s="1">
        <v>80.218800000000002</v>
      </c>
    </row>
    <row r="37" spans="1:7" ht="18.600000000000001" customHeight="1">
      <c r="A37" s="1">
        <v>26</v>
      </c>
      <c r="B37" s="4" t="s">
        <v>41</v>
      </c>
      <c r="C37" s="1" t="s">
        <v>33</v>
      </c>
      <c r="D37" s="1"/>
      <c r="E37" s="1">
        <v>28</v>
      </c>
      <c r="F37" s="1">
        <v>0.13</v>
      </c>
      <c r="G37" s="1">
        <v>3.64</v>
      </c>
    </row>
    <row r="38" spans="1:7" ht="15.6" customHeight="1">
      <c r="A38" s="1">
        <v>27</v>
      </c>
      <c r="B38" s="4" t="s">
        <v>42</v>
      </c>
      <c r="C38" s="1" t="s">
        <v>33</v>
      </c>
      <c r="D38" s="1"/>
      <c r="E38" s="1">
        <v>15</v>
      </c>
      <c r="F38" s="1">
        <v>1.1659999999999999</v>
      </c>
      <c r="G38" s="1">
        <v>17.489999999999998</v>
      </c>
    </row>
    <row r="39" spans="1:7" ht="25.2" customHeight="1">
      <c r="A39" s="1">
        <v>28</v>
      </c>
      <c r="B39" s="4" t="s">
        <v>43</v>
      </c>
      <c r="C39" s="1" t="s">
        <v>33</v>
      </c>
      <c r="D39" s="1"/>
      <c r="E39" s="1">
        <v>2</v>
      </c>
      <c r="F39" s="1">
        <v>1.3487</v>
      </c>
      <c r="G39" s="1">
        <v>2.6974</v>
      </c>
    </row>
    <row r="40" spans="1:7" ht="18.600000000000001" customHeight="1">
      <c r="A40" s="1">
        <v>29</v>
      </c>
      <c r="B40" s="4" t="s">
        <v>44</v>
      </c>
      <c r="C40" s="1" t="s">
        <v>33</v>
      </c>
      <c r="D40" s="1"/>
      <c r="E40" s="1">
        <v>11</v>
      </c>
      <c r="F40" s="1">
        <v>0.93659999999999999</v>
      </c>
      <c r="G40" s="1">
        <v>10.3026</v>
      </c>
    </row>
    <row r="41" spans="1:7" ht="15" customHeight="1">
      <c r="A41" s="1">
        <v>30</v>
      </c>
      <c r="B41" s="4" t="s">
        <v>45</v>
      </c>
      <c r="C41" s="1" t="s">
        <v>33</v>
      </c>
      <c r="D41" s="1"/>
      <c r="E41" s="1">
        <v>11</v>
      </c>
      <c r="F41" s="1">
        <v>9.4E-2</v>
      </c>
      <c r="G41" s="1">
        <v>1.034</v>
      </c>
    </row>
    <row r="42" spans="1:7" ht="12" customHeight="1">
      <c r="A42" s="1">
        <v>31</v>
      </c>
      <c r="B42" s="4" t="s">
        <v>46</v>
      </c>
      <c r="C42" s="1" t="s">
        <v>33</v>
      </c>
      <c r="D42" s="1"/>
      <c r="E42" s="1">
        <v>100</v>
      </c>
      <c r="F42" s="1">
        <v>0.06</v>
      </c>
      <c r="G42" s="1">
        <v>6</v>
      </c>
    </row>
    <row r="43" spans="1:7" ht="19.8" customHeight="1">
      <c r="A43" s="1">
        <v>32</v>
      </c>
      <c r="B43" s="4" t="s">
        <v>47</v>
      </c>
      <c r="C43" s="1" t="s">
        <v>18</v>
      </c>
      <c r="D43" s="1"/>
      <c r="E43" s="1">
        <v>280</v>
      </c>
      <c r="F43" s="1">
        <v>0.3236</v>
      </c>
      <c r="G43" s="1">
        <v>90.608000000000004</v>
      </c>
    </row>
    <row r="44" spans="1:7" ht="19.2" customHeight="1">
      <c r="A44" s="1"/>
      <c r="B44" s="19" t="s">
        <v>15</v>
      </c>
      <c r="C44" s="19"/>
      <c r="D44" s="19"/>
      <c r="E44" s="19"/>
      <c r="F44" s="19"/>
      <c r="G44" s="19">
        <v>8088.0137999999997</v>
      </c>
    </row>
    <row r="45" spans="1:7" ht="21.6" customHeight="1" thickBot="1">
      <c r="A45" s="2"/>
      <c r="B45" s="20" t="s">
        <v>48</v>
      </c>
      <c r="C45" s="19"/>
      <c r="D45" s="19"/>
      <c r="E45" s="19"/>
      <c r="F45" s="19"/>
      <c r="G45" s="19">
        <f>G44+G17</f>
        <v>8601.0102000000006</v>
      </c>
    </row>
    <row r="46" spans="1:7" ht="24.6" customHeight="1">
      <c r="A46" s="2"/>
      <c r="B46" s="20" t="s">
        <v>49</v>
      </c>
      <c r="C46" s="19"/>
      <c r="D46" s="19"/>
      <c r="E46" s="19"/>
      <c r="F46" s="19"/>
      <c r="G46" s="19">
        <f>G45*13.3%</f>
        <v>1143.9343566000002</v>
      </c>
    </row>
    <row r="47" spans="1:7" ht="26.4" customHeight="1">
      <c r="A47" s="2"/>
      <c r="B47" s="20" t="s">
        <v>48</v>
      </c>
      <c r="C47" s="19"/>
      <c r="D47" s="19"/>
      <c r="E47" s="19"/>
      <c r="F47" s="19"/>
      <c r="G47" s="19">
        <f>G45+G46</f>
        <v>9744.9445566000013</v>
      </c>
    </row>
    <row r="48" spans="1:7" ht="26.4" customHeight="1">
      <c r="A48" s="2"/>
      <c r="B48" s="20" t="s">
        <v>50</v>
      </c>
      <c r="C48" s="19"/>
      <c r="D48" s="19"/>
      <c r="E48" s="19"/>
      <c r="F48" s="19"/>
      <c r="G48" s="19">
        <f>G47*11%</f>
        <v>1071.9439012260002</v>
      </c>
    </row>
    <row r="49" spans="1:7" ht="19.8" customHeight="1">
      <c r="A49" s="2"/>
      <c r="B49" s="20" t="s">
        <v>48</v>
      </c>
      <c r="C49" s="19"/>
      <c r="D49" s="19"/>
      <c r="E49" s="19"/>
      <c r="F49" s="19"/>
      <c r="G49" s="19">
        <f>G47+G48</f>
        <v>10816.888457826002</v>
      </c>
    </row>
    <row r="50" spans="1:7" ht="30" customHeight="1">
      <c r="A50" s="2"/>
      <c r="B50" s="20" t="s">
        <v>51</v>
      </c>
      <c r="C50" s="19"/>
      <c r="D50" s="19"/>
      <c r="E50" s="19"/>
      <c r="F50" s="19"/>
      <c r="G50" s="19">
        <f>G49*1.5%</f>
        <v>162.25332686739003</v>
      </c>
    </row>
    <row r="51" spans="1:7" ht="18" customHeight="1">
      <c r="A51" s="2"/>
      <c r="B51" s="20" t="s">
        <v>48</v>
      </c>
      <c r="C51" s="19"/>
      <c r="D51" s="19"/>
      <c r="E51" s="19"/>
      <c r="F51" s="19"/>
      <c r="G51" s="19">
        <f>G49+G50</f>
        <v>10979.141784693393</v>
      </c>
    </row>
    <row r="52" spans="1:7" ht="16.8" customHeight="1">
      <c r="A52" s="2"/>
      <c r="B52" s="20" t="s">
        <v>52</v>
      </c>
      <c r="C52" s="19"/>
      <c r="D52" s="19"/>
      <c r="E52" s="19"/>
      <c r="F52" s="19"/>
      <c r="G52" s="19">
        <f>G51*20%</f>
        <v>2195.8283569386786</v>
      </c>
    </row>
    <row r="53" spans="1:7" ht="18" customHeight="1" thickBot="1">
      <c r="A53" s="2"/>
      <c r="B53" s="20" t="s">
        <v>53</v>
      </c>
      <c r="C53" s="19"/>
      <c r="D53" s="19"/>
      <c r="E53" s="19"/>
      <c r="F53" s="19"/>
      <c r="G53" s="19">
        <f>G51+G52</f>
        <v>13174.970141632071</v>
      </c>
    </row>
    <row r="83" spans="1:4">
      <c r="A83" s="8"/>
      <c r="B83" s="8"/>
      <c r="C83" s="8"/>
      <c r="D83" s="8"/>
    </row>
    <row r="315" spans="3:4">
      <c r="C315" s="8"/>
      <c r="D315" s="8"/>
    </row>
    <row r="316" spans="3:4">
      <c r="C316" s="8"/>
      <c r="D316" s="8"/>
    </row>
    <row r="317" spans="3:4">
      <c r="C317" s="8"/>
      <c r="D317" s="8"/>
    </row>
    <row r="318" spans="3:4">
      <c r="C318" s="8"/>
      <c r="D318" s="8"/>
    </row>
    <row r="319" spans="3:4">
      <c r="C319" s="8"/>
      <c r="D319" s="8"/>
    </row>
    <row r="320" spans="3:4">
      <c r="C320" s="8"/>
      <c r="D320" s="8"/>
    </row>
    <row r="321" spans="3:4">
      <c r="C321" s="8"/>
      <c r="D321" s="8"/>
    </row>
    <row r="322" spans="3:4">
      <c r="C322" s="8"/>
      <c r="D322" s="8"/>
    </row>
    <row r="323" spans="3:4">
      <c r="C323" s="8"/>
      <c r="D323" s="8"/>
    </row>
  </sheetData>
  <mergeCells count="22">
    <mergeCell ref="C321:D321"/>
    <mergeCell ref="C322:D322"/>
    <mergeCell ref="C323:D323"/>
    <mergeCell ref="C315:D315"/>
    <mergeCell ref="C316:D316"/>
    <mergeCell ref="C317:D317"/>
    <mergeCell ref="C318:D318"/>
    <mergeCell ref="C319:D319"/>
    <mergeCell ref="C320:D320"/>
    <mergeCell ref="A83:D83"/>
    <mergeCell ref="A6:A7"/>
    <mergeCell ref="B6:B7"/>
    <mergeCell ref="A9:F9"/>
    <mergeCell ref="F6:F7"/>
    <mergeCell ref="C6:D7"/>
    <mergeCell ref="B4:F4"/>
    <mergeCell ref="B2:G2"/>
    <mergeCell ref="E3:G3"/>
    <mergeCell ref="A18:G18"/>
    <mergeCell ref="E6:E7"/>
    <mergeCell ref="C8:D8"/>
    <mergeCell ref="G6:G7"/>
  </mergeCells>
  <pageMargins left="0.2" right="0.22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2016-05-31T13:44:06Z</cp:lastPrinted>
  <dcterms:created xsi:type="dcterms:W3CDTF">2016-05-31T13:20:10Z</dcterms:created>
  <dcterms:modified xsi:type="dcterms:W3CDTF">2016-05-31T13:56:10Z</dcterms:modified>
</cp:coreProperties>
</file>