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209" i="1"/>
  <c r="J1208"/>
  <c r="J1207"/>
  <c r="J1210" s="1"/>
  <c r="J1206"/>
  <c r="J1194"/>
  <c r="J1195"/>
  <c r="J1196"/>
  <c r="J1197"/>
  <c r="J1198"/>
  <c r="J1199"/>
  <c r="J1200"/>
  <c r="J1201"/>
  <c r="J1202"/>
  <c r="J1203"/>
  <c r="J1193"/>
  <c r="J1190"/>
  <c r="J1189"/>
  <c r="J1188"/>
  <c r="J1187"/>
  <c r="J1186"/>
  <c r="J1185"/>
  <c r="J1182"/>
  <c r="J1181"/>
  <c r="J1180"/>
  <c r="J1177"/>
  <c r="J1176"/>
  <c r="J1175"/>
  <c r="J1174"/>
  <c r="J1173"/>
  <c r="J1146"/>
  <c r="J1147"/>
  <c r="J1148"/>
  <c r="J1149"/>
  <c r="J1150"/>
  <c r="J1151"/>
  <c r="J1152"/>
  <c r="J1153"/>
  <c r="J1154"/>
  <c r="J1155"/>
  <c r="J1156"/>
  <c r="J1157"/>
  <c r="J1158"/>
  <c r="J1159"/>
  <c r="J1160"/>
  <c r="J1170"/>
  <c r="J1169"/>
  <c r="J1168"/>
  <c r="J1167"/>
  <c r="J1166"/>
  <c r="J1165"/>
  <c r="J1164"/>
  <c r="J1163"/>
  <c r="J1162"/>
  <c r="J1161"/>
  <c r="J114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25"/>
  <c r="J1110"/>
  <c r="J1111"/>
  <c r="J1112"/>
  <c r="J1113"/>
  <c r="J1114"/>
  <c r="J1115"/>
  <c r="J1116"/>
  <c r="J1117"/>
  <c r="J1118"/>
  <c r="J1119"/>
  <c r="J1120"/>
  <c r="J1121"/>
  <c r="J1122"/>
  <c r="J1103"/>
  <c r="J1099"/>
  <c r="J1095"/>
  <c r="J1091"/>
  <c r="J1109"/>
  <c r="J1106"/>
  <c r="J1105"/>
  <c r="J1104"/>
  <c r="J1102"/>
  <c r="J1101"/>
  <c r="J1100"/>
  <c r="J1098"/>
  <c r="J1097"/>
  <c r="J1096"/>
  <c r="J1094"/>
  <c r="J1093"/>
  <c r="J1092"/>
  <c r="J1080"/>
  <c r="J1081"/>
  <c r="J1082"/>
  <c r="J1083"/>
  <c r="J1084"/>
  <c r="J1085"/>
  <c r="J1086"/>
  <c r="J1087"/>
  <c r="J1088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983"/>
  <c r="J984"/>
  <c r="J985"/>
  <c r="J986"/>
  <c r="J987"/>
  <c r="J988"/>
  <c r="J989"/>
  <c r="J990"/>
  <c r="J991"/>
  <c r="J992"/>
  <c r="J993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327"/>
  <c r="H327" s="1"/>
  <c r="J328"/>
  <c r="H328" s="1"/>
  <c r="J329"/>
  <c r="H329" s="1"/>
  <c r="J330"/>
  <c r="H330" s="1"/>
  <c r="J331"/>
  <c r="H331" s="1"/>
  <c r="J332"/>
  <c r="H332" s="1"/>
  <c r="J333"/>
  <c r="H333" s="1"/>
  <c r="J334"/>
  <c r="H334" s="1"/>
  <c r="J335"/>
  <c r="H335" s="1"/>
  <c r="J336"/>
  <c r="H336" s="1"/>
  <c r="J338"/>
  <c r="H338" s="1"/>
  <c r="J339"/>
  <c r="H339" s="1"/>
  <c r="J340"/>
  <c r="H340" s="1"/>
  <c r="J341"/>
  <c r="H341" s="1"/>
  <c r="J342"/>
  <c r="H342" s="1"/>
  <c r="J343"/>
  <c r="H343" s="1"/>
  <c r="J345"/>
  <c r="H345" s="1"/>
  <c r="J346"/>
  <c r="H346" s="1"/>
  <c r="J347"/>
  <c r="H347" s="1"/>
  <c r="J348"/>
  <c r="H348" s="1"/>
  <c r="J349"/>
  <c r="H349" s="1"/>
  <c r="J350"/>
  <c r="H350" s="1"/>
  <c r="J351"/>
  <c r="H351" s="1"/>
  <c r="J352"/>
  <c r="H352" s="1"/>
  <c r="J353"/>
  <c r="H353" s="1"/>
  <c r="J354"/>
  <c r="H354" s="1"/>
  <c r="J355"/>
  <c r="H355" s="1"/>
  <c r="J356"/>
  <c r="H356" s="1"/>
  <c r="J357"/>
  <c r="H357" s="1"/>
  <c r="J358"/>
  <c r="H358" s="1"/>
  <c r="J359"/>
  <c r="H359" s="1"/>
  <c r="J360"/>
  <c r="H360" s="1"/>
  <c r="J361"/>
  <c r="H361" s="1"/>
  <c r="J362"/>
  <c r="H362" s="1"/>
  <c r="J363"/>
  <c r="H363" s="1"/>
  <c r="J364"/>
  <c r="H364" s="1"/>
  <c r="J365"/>
  <c r="H365" s="1"/>
  <c r="J366"/>
  <c r="H366" s="1"/>
  <c r="J367"/>
  <c r="H367" s="1"/>
  <c r="J368"/>
  <c r="H368" s="1"/>
  <c r="J369"/>
  <c r="H369" s="1"/>
  <c r="J370"/>
  <c r="H370" s="1"/>
  <c r="J371"/>
  <c r="H371" s="1"/>
  <c r="J372"/>
  <c r="H372" s="1"/>
  <c r="J373"/>
  <c r="H373" s="1"/>
  <c r="J374"/>
  <c r="H374" s="1"/>
  <c r="J375"/>
  <c r="H375" s="1"/>
  <c r="J376"/>
  <c r="H376" s="1"/>
  <c r="J377"/>
  <c r="H377" s="1"/>
  <c r="J378"/>
  <c r="H378" s="1"/>
  <c r="J379"/>
  <c r="H379" s="1"/>
  <c r="J380"/>
  <c r="H380" s="1"/>
  <c r="J381"/>
  <c r="H381" s="1"/>
  <c r="J382"/>
  <c r="H382" s="1"/>
  <c r="J383"/>
  <c r="H383" s="1"/>
  <c r="J384"/>
  <c r="H384" s="1"/>
  <c r="J385"/>
  <c r="H385" s="1"/>
  <c r="J386"/>
  <c r="H386" s="1"/>
  <c r="J387"/>
  <c r="H387" s="1"/>
  <c r="J388"/>
  <c r="H388" s="1"/>
  <c r="J389"/>
  <c r="H389" s="1"/>
  <c r="J390"/>
  <c r="H390" s="1"/>
  <c r="J391"/>
  <c r="H391" s="1"/>
  <c r="J392"/>
  <c r="H392" s="1"/>
  <c r="J393"/>
  <c r="H393" s="1"/>
  <c r="J394"/>
  <c r="H394" s="1"/>
  <c r="J395"/>
  <c r="H395" s="1"/>
  <c r="J396"/>
  <c r="H396" s="1"/>
  <c r="J397"/>
  <c r="H397" s="1"/>
  <c r="J398"/>
  <c r="H398" s="1"/>
  <c r="J399"/>
  <c r="H399" s="1"/>
  <c r="J400"/>
  <c r="H400" s="1"/>
  <c r="J401"/>
  <c r="H401" s="1"/>
  <c r="J402"/>
  <c r="H402" s="1"/>
  <c r="J403"/>
  <c r="H403" s="1"/>
  <c r="J404"/>
  <c r="H404" s="1"/>
  <c r="J405"/>
  <c r="H405" s="1"/>
  <c r="J406"/>
  <c r="H406" s="1"/>
  <c r="J407"/>
  <c r="H407" s="1"/>
  <c r="J408"/>
  <c r="H408" s="1"/>
  <c r="J409"/>
  <c r="H409" s="1"/>
  <c r="J410"/>
  <c r="H410" s="1"/>
  <c r="J411"/>
  <c r="H411" s="1"/>
  <c r="J412"/>
  <c r="H412" s="1"/>
  <c r="J413"/>
  <c r="H413" s="1"/>
  <c r="J414"/>
  <c r="H414" s="1"/>
  <c r="J415"/>
  <c r="H415" s="1"/>
  <c r="J416"/>
  <c r="H416" s="1"/>
  <c r="J418"/>
  <c r="H418" s="1"/>
  <c r="J419"/>
  <c r="H419" s="1"/>
  <c r="J420"/>
  <c r="H420" s="1"/>
  <c r="J421"/>
  <c r="H421" s="1"/>
  <c r="J422"/>
  <c r="H422" s="1"/>
  <c r="J423"/>
  <c r="H423" s="1"/>
  <c r="J424"/>
  <c r="H424" s="1"/>
  <c r="J425"/>
  <c r="H425" s="1"/>
  <c r="J426"/>
  <c r="H426" s="1"/>
  <c r="J427"/>
  <c r="H427" s="1"/>
  <c r="J428"/>
  <c r="H428" s="1"/>
  <c r="J429"/>
  <c r="H429" s="1"/>
  <c r="J430"/>
  <c r="H430" s="1"/>
  <c r="J431"/>
  <c r="H431" s="1"/>
  <c r="J432"/>
  <c r="H432" s="1"/>
  <c r="J433"/>
  <c r="H433" s="1"/>
  <c r="J434"/>
  <c r="H434" s="1"/>
  <c r="J435"/>
  <c r="H435" s="1"/>
  <c r="J436"/>
  <c r="H436" s="1"/>
  <c r="J437"/>
  <c r="H437" s="1"/>
  <c r="J438"/>
  <c r="H438" s="1"/>
  <c r="J439"/>
  <c r="H439" s="1"/>
  <c r="J440"/>
  <c r="H440" s="1"/>
  <c r="J441"/>
  <c r="H441" s="1"/>
  <c r="J442"/>
  <c r="H442" s="1"/>
  <c r="J443"/>
  <c r="H443" s="1"/>
  <c r="J444"/>
  <c r="H444" s="1"/>
  <c r="J445"/>
  <c r="H445" s="1"/>
  <c r="J446"/>
  <c r="H446" s="1"/>
  <c r="J447"/>
  <c r="H447" s="1"/>
  <c r="J448"/>
  <c r="H448" s="1"/>
  <c r="J449"/>
  <c r="H449" s="1"/>
  <c r="J450"/>
  <c r="H450" s="1"/>
  <c r="J451"/>
  <c r="H451" s="1"/>
  <c r="J452"/>
  <c r="H452" s="1"/>
  <c r="J454"/>
  <c r="H454" s="1"/>
  <c r="J455"/>
  <c r="H455" s="1"/>
  <c r="J456"/>
  <c r="H456" s="1"/>
  <c r="J457"/>
  <c r="H457" s="1"/>
  <c r="J458"/>
  <c r="H458" s="1"/>
  <c r="J459"/>
  <c r="H459" s="1"/>
  <c r="J460"/>
  <c r="H460" s="1"/>
  <c r="J461"/>
  <c r="H461" s="1"/>
  <c r="J462"/>
  <c r="H462" s="1"/>
  <c r="J463"/>
  <c r="H463" s="1"/>
  <c r="J464"/>
  <c r="H464" s="1"/>
  <c r="J465"/>
  <c r="H465" s="1"/>
  <c r="J466"/>
  <c r="H466" s="1"/>
  <c r="J467"/>
  <c r="H467" s="1"/>
  <c r="J468"/>
  <c r="H468" s="1"/>
  <c r="J469"/>
  <c r="H469" s="1"/>
  <c r="J470"/>
  <c r="H470" s="1"/>
  <c r="J471"/>
  <c r="H471" s="1"/>
  <c r="J472"/>
  <c r="H472" s="1"/>
  <c r="J473"/>
  <c r="H473" s="1"/>
  <c r="J474"/>
  <c r="H474" s="1"/>
  <c r="J475"/>
  <c r="H475" s="1"/>
  <c r="J476"/>
  <c r="H476" s="1"/>
  <c r="J477"/>
  <c r="H477" s="1"/>
  <c r="J478"/>
  <c r="H478" s="1"/>
  <c r="J479"/>
  <c r="H479" s="1"/>
  <c r="J480"/>
  <c r="H480" s="1"/>
  <c r="J481"/>
  <c r="H481" s="1"/>
  <c r="J482"/>
  <c r="H482" s="1"/>
  <c r="J483"/>
  <c r="H483" s="1"/>
  <c r="J484"/>
  <c r="H484" s="1"/>
  <c r="J485"/>
  <c r="H485" s="1"/>
  <c r="J486"/>
  <c r="H486" s="1"/>
  <c r="J487"/>
  <c r="H487" s="1"/>
  <c r="J488"/>
  <c r="H488" s="1"/>
  <c r="J489"/>
  <c r="H489" s="1"/>
  <c r="J490"/>
  <c r="H490" s="1"/>
  <c r="J491"/>
  <c r="H491" s="1"/>
  <c r="J492"/>
  <c r="H492" s="1"/>
  <c r="J493"/>
  <c r="H493" s="1"/>
  <c r="J494"/>
  <c r="H494" s="1"/>
  <c r="J495"/>
  <c r="H495" s="1"/>
  <c r="J496"/>
  <c r="H496" s="1"/>
  <c r="J497"/>
  <c r="H497" s="1"/>
  <c r="J498"/>
  <c r="H498" s="1"/>
  <c r="J499"/>
  <c r="H499" s="1"/>
  <c r="J500"/>
  <c r="H500" s="1"/>
  <c r="J501"/>
  <c r="H501" s="1"/>
  <c r="J503"/>
  <c r="H503" s="1"/>
  <c r="J504"/>
  <c r="H504" s="1"/>
  <c r="J505"/>
  <c r="H505" s="1"/>
  <c r="J506"/>
  <c r="H506" s="1"/>
  <c r="J507"/>
  <c r="H507" s="1"/>
  <c r="J508"/>
  <c r="H508" s="1"/>
  <c r="J509"/>
  <c r="H509" s="1"/>
  <c r="J510"/>
  <c r="H510" s="1"/>
  <c r="J511"/>
  <c r="H511" s="1"/>
  <c r="J512"/>
  <c r="H512" s="1"/>
  <c r="J513"/>
  <c r="H513" s="1"/>
  <c r="J514"/>
  <c r="H514" s="1"/>
  <c r="J515"/>
  <c r="H515" s="1"/>
  <c r="J517"/>
  <c r="H517" s="1"/>
  <c r="J518"/>
  <c r="H518" s="1"/>
  <c r="J519"/>
  <c r="H519" s="1"/>
  <c r="J520"/>
  <c r="H520" s="1"/>
  <c r="J521"/>
  <c r="H521" s="1"/>
  <c r="J522"/>
  <c r="H522" s="1"/>
  <c r="J523"/>
  <c r="H523" s="1"/>
  <c r="J524"/>
  <c r="H524" s="1"/>
  <c r="J525"/>
  <c r="H525" s="1"/>
  <c r="J526"/>
  <c r="H526" s="1"/>
  <c r="J527"/>
  <c r="H527" s="1"/>
  <c r="J528"/>
  <c r="H528" s="1"/>
  <c r="J529"/>
  <c r="H529" s="1"/>
  <c r="J530"/>
  <c r="H530" s="1"/>
  <c r="J531"/>
  <c r="H531" s="1"/>
  <c r="J532"/>
  <c r="H532" s="1"/>
  <c r="J533"/>
  <c r="H533" s="1"/>
  <c r="J534"/>
  <c r="H534" s="1"/>
  <c r="J535"/>
  <c r="H535" s="1"/>
  <c r="J536"/>
  <c r="H536" s="1"/>
  <c r="J537"/>
  <c r="H537" s="1"/>
  <c r="J538"/>
  <c r="H538" s="1"/>
  <c r="J539"/>
  <c r="H539" s="1"/>
  <c r="J540"/>
  <c r="H540" s="1"/>
  <c r="J541"/>
  <c r="H541" s="1"/>
  <c r="J542"/>
  <c r="H542" s="1"/>
  <c r="J543"/>
  <c r="H543" s="1"/>
  <c r="J544"/>
  <c r="H544" s="1"/>
  <c r="J545"/>
  <c r="H545" s="1"/>
  <c r="J546"/>
  <c r="H546" s="1"/>
  <c r="J547"/>
  <c r="H547" s="1"/>
  <c r="J548"/>
  <c r="H548" s="1"/>
  <c r="J549"/>
  <c r="H549" s="1"/>
  <c r="J550"/>
  <c r="H550" s="1"/>
  <c r="J551"/>
  <c r="H551" s="1"/>
  <c r="J552"/>
  <c r="H552" s="1"/>
  <c r="J553"/>
  <c r="H553" s="1"/>
  <c r="J554"/>
  <c r="H554" s="1"/>
  <c r="J555"/>
  <c r="H555" s="1"/>
  <c r="J556"/>
  <c r="H556" s="1"/>
  <c r="J557"/>
  <c r="H557" s="1"/>
  <c r="J558"/>
  <c r="H558" s="1"/>
  <c r="J559"/>
  <c r="H559" s="1"/>
  <c r="J560"/>
  <c r="H560" s="1"/>
  <c r="J561"/>
  <c r="H561" s="1"/>
  <c r="J562"/>
  <c r="H562" s="1"/>
  <c r="J563"/>
  <c r="H563" s="1"/>
  <c r="J564"/>
  <c r="H564" s="1"/>
  <c r="J565"/>
  <c r="H565" s="1"/>
  <c r="J567"/>
  <c r="H567" s="1"/>
  <c r="J568"/>
  <c r="H568" s="1"/>
  <c r="J569"/>
  <c r="H569" s="1"/>
  <c r="J570"/>
  <c r="H570" s="1"/>
  <c r="J571"/>
  <c r="H571" s="1"/>
  <c r="J572"/>
  <c r="H572" s="1"/>
  <c r="J573"/>
  <c r="H573" s="1"/>
  <c r="J574"/>
  <c r="H574" s="1"/>
  <c r="J576"/>
  <c r="H576" s="1"/>
  <c r="J577"/>
  <c r="H577" s="1"/>
  <c r="J578"/>
  <c r="H578" s="1"/>
  <c r="J579"/>
  <c r="H579" s="1"/>
  <c r="J580"/>
  <c r="H580" s="1"/>
  <c r="J581"/>
  <c r="H581" s="1"/>
  <c r="J582"/>
  <c r="H582" s="1"/>
  <c r="J583"/>
  <c r="H583" s="1"/>
  <c r="J584"/>
  <c r="H584" s="1"/>
  <c r="J585"/>
  <c r="H585" s="1"/>
  <c r="J586"/>
  <c r="H586" s="1"/>
  <c r="J587"/>
  <c r="H587" s="1"/>
  <c r="J588"/>
  <c r="H588" s="1"/>
  <c r="J589"/>
  <c r="H589" s="1"/>
  <c r="J592"/>
  <c r="H592" s="1"/>
  <c r="J593"/>
  <c r="H593" s="1"/>
  <c r="J594"/>
  <c r="H594" s="1"/>
  <c r="J595"/>
  <c r="H595" s="1"/>
  <c r="J596"/>
  <c r="H596" s="1"/>
  <c r="J597"/>
  <c r="H597" s="1"/>
  <c r="J598"/>
  <c r="H598" s="1"/>
  <c r="J599"/>
  <c r="H599" s="1"/>
  <c r="J600"/>
  <c r="H600" s="1"/>
  <c r="J601"/>
  <c r="H601" s="1"/>
  <c r="J602"/>
  <c r="H602" s="1"/>
  <c r="J603"/>
  <c r="H603" s="1"/>
  <c r="J604"/>
  <c r="H604" s="1"/>
  <c r="J605"/>
  <c r="H605" s="1"/>
  <c r="J606"/>
  <c r="H606" s="1"/>
  <c r="J607"/>
  <c r="H607" s="1"/>
  <c r="J608"/>
  <c r="H608" s="1"/>
  <c r="J609"/>
  <c r="H609" s="1"/>
  <c r="J610"/>
  <c r="H610" s="1"/>
  <c r="J611"/>
  <c r="H611" s="1"/>
  <c r="J612"/>
  <c r="H612" s="1"/>
  <c r="J613"/>
  <c r="H613" s="1"/>
  <c r="J614"/>
  <c r="H614" s="1"/>
  <c r="J615"/>
  <c r="H615" s="1"/>
  <c r="J616"/>
  <c r="H616" s="1"/>
  <c r="J617"/>
  <c r="H617" s="1"/>
  <c r="J618"/>
  <c r="H618" s="1"/>
  <c r="J619"/>
  <c r="H619" s="1"/>
  <c r="J620"/>
  <c r="H620" s="1"/>
  <c r="J621"/>
  <c r="H621" s="1"/>
  <c r="J622"/>
  <c r="H622" s="1"/>
  <c r="J623"/>
  <c r="H623" s="1"/>
  <c r="J624"/>
  <c r="H624" s="1"/>
  <c r="J625"/>
  <c r="H625" s="1"/>
  <c r="J626"/>
  <c r="H626" s="1"/>
  <c r="J627"/>
  <c r="H627" s="1"/>
  <c r="J628"/>
  <c r="H628" s="1"/>
  <c r="J629"/>
  <c r="H629" s="1"/>
  <c r="J630"/>
  <c r="H630" s="1"/>
  <c r="J631"/>
  <c r="H631" s="1"/>
  <c r="J632"/>
  <c r="H632" s="1"/>
  <c r="J633"/>
  <c r="H633" s="1"/>
  <c r="J634"/>
  <c r="H634" s="1"/>
  <c r="J635"/>
  <c r="H635" s="1"/>
  <c r="J636"/>
  <c r="H636" s="1"/>
  <c r="J637"/>
  <c r="H637" s="1"/>
  <c r="J638"/>
  <c r="H638" s="1"/>
  <c r="J639"/>
  <c r="H639" s="1"/>
  <c r="J640"/>
  <c r="H640" s="1"/>
  <c r="J641"/>
  <c r="H641" s="1"/>
  <c r="J642"/>
  <c r="H642" s="1"/>
  <c r="J643"/>
  <c r="H643" s="1"/>
  <c r="J644"/>
  <c r="H644" s="1"/>
  <c r="J645"/>
  <c r="H645" s="1"/>
  <c r="J647"/>
  <c r="H647" s="1"/>
  <c r="J648"/>
  <c r="H648" s="1"/>
  <c r="J649"/>
  <c r="H649" s="1"/>
  <c r="J650"/>
  <c r="H650" s="1"/>
  <c r="J651"/>
  <c r="H651" s="1"/>
  <c r="J652"/>
  <c r="H652" s="1"/>
  <c r="J653"/>
  <c r="H653" s="1"/>
  <c r="J654"/>
  <c r="H654" s="1"/>
  <c r="J655"/>
  <c r="H655" s="1"/>
  <c r="J656"/>
  <c r="H656" s="1"/>
  <c r="J657"/>
  <c r="H657" s="1"/>
  <c r="J658"/>
  <c r="H658" s="1"/>
  <c r="J659"/>
  <c r="H659" s="1"/>
  <c r="J660"/>
  <c r="H660" s="1"/>
  <c r="J661"/>
  <c r="H661" s="1"/>
  <c r="J662"/>
  <c r="H662" s="1"/>
  <c r="J663"/>
  <c r="H663" s="1"/>
  <c r="J664"/>
  <c r="H664" s="1"/>
  <c r="J665"/>
  <c r="H665" s="1"/>
  <c r="J666"/>
  <c r="H666" s="1"/>
  <c r="J667"/>
  <c r="H667" s="1"/>
  <c r="J668"/>
  <c r="H668" s="1"/>
  <c r="J669"/>
  <c r="H669" s="1"/>
  <c r="J670"/>
  <c r="H670" s="1"/>
  <c r="J671"/>
  <c r="H671" s="1"/>
  <c r="J672"/>
  <c r="H672" s="1"/>
  <c r="J673"/>
  <c r="H673" s="1"/>
  <c r="J674"/>
  <c r="H674" s="1"/>
  <c r="J675"/>
  <c r="H675" s="1"/>
  <c r="J676"/>
  <c r="H676" s="1"/>
  <c r="J677"/>
  <c r="H677" s="1"/>
  <c r="J678"/>
  <c r="H678" s="1"/>
  <c r="J679"/>
  <c r="H679" s="1"/>
  <c r="J680"/>
  <c r="H680" s="1"/>
  <c r="J681"/>
  <c r="H681" s="1"/>
  <c r="J682"/>
  <c r="H682" s="1"/>
  <c r="J683"/>
  <c r="H683" s="1"/>
  <c r="J684"/>
  <c r="H684" s="1"/>
  <c r="J685"/>
  <c r="H685" s="1"/>
  <c r="J686"/>
  <c r="H686" s="1"/>
  <c r="J687"/>
  <c r="H687" s="1"/>
  <c r="J688"/>
  <c r="H688" s="1"/>
  <c r="J690"/>
  <c r="H690" s="1"/>
  <c r="J691"/>
  <c r="H691" s="1"/>
  <c r="J692"/>
  <c r="H692" s="1"/>
  <c r="J693"/>
  <c r="H693" s="1"/>
  <c r="J694"/>
  <c r="H694" s="1"/>
  <c r="J695"/>
  <c r="H695" s="1"/>
  <c r="J696"/>
  <c r="H696" s="1"/>
  <c r="J697"/>
  <c r="H697" s="1"/>
  <c r="J698"/>
  <c r="H698" s="1"/>
  <c r="J700"/>
  <c r="H700" s="1"/>
  <c r="J701"/>
  <c r="H701" s="1"/>
  <c r="J702"/>
  <c r="H702" s="1"/>
  <c r="J703"/>
  <c r="H703" s="1"/>
  <c r="J704"/>
  <c r="H704" s="1"/>
  <c r="J705"/>
  <c r="H705" s="1"/>
  <c r="J706"/>
  <c r="H706" s="1"/>
  <c r="J707"/>
  <c r="H707" s="1"/>
  <c r="J708"/>
  <c r="H708" s="1"/>
  <c r="J709"/>
  <c r="H709" s="1"/>
  <c r="J710"/>
  <c r="H710" s="1"/>
  <c r="J711"/>
  <c r="H711" s="1"/>
  <c r="J712"/>
  <c r="H712" s="1"/>
  <c r="J713"/>
  <c r="H713" s="1"/>
  <c r="J714"/>
  <c r="H714" s="1"/>
  <c r="J715"/>
  <c r="H715" s="1"/>
  <c r="J716"/>
  <c r="H716" s="1"/>
  <c r="J717"/>
  <c r="H717" s="1"/>
  <c r="J718"/>
  <c r="H718" s="1"/>
  <c r="J719"/>
  <c r="H719" s="1"/>
  <c r="J720"/>
  <c r="H720" s="1"/>
  <c r="J721"/>
  <c r="H721" s="1"/>
  <c r="J722"/>
  <c r="H722" s="1"/>
  <c r="J723"/>
  <c r="H723" s="1"/>
  <c r="J724"/>
  <c r="H724" s="1"/>
  <c r="J725"/>
  <c r="H725" s="1"/>
  <c r="J726"/>
  <c r="H726" s="1"/>
  <c r="J727"/>
  <c r="H727" s="1"/>
  <c r="J728"/>
  <c r="H728" s="1"/>
  <c r="J729"/>
  <c r="H729" s="1"/>
  <c r="J730"/>
  <c r="H730" s="1"/>
  <c r="J731"/>
  <c r="H731" s="1"/>
  <c r="J732"/>
  <c r="H732" s="1"/>
  <c r="J733"/>
  <c r="H733" s="1"/>
  <c r="J734"/>
  <c r="H734" s="1"/>
  <c r="J735"/>
  <c r="H735" s="1"/>
  <c r="J736"/>
  <c r="H736" s="1"/>
  <c r="J737"/>
  <c r="H737" s="1"/>
  <c r="J738"/>
  <c r="H738" s="1"/>
  <c r="J739"/>
  <c r="H739" s="1"/>
  <c r="J740"/>
  <c r="H740" s="1"/>
  <c r="J742"/>
  <c r="H742" s="1"/>
  <c r="J743"/>
  <c r="H743" s="1"/>
  <c r="J744"/>
  <c r="H744" s="1"/>
  <c r="J745"/>
  <c r="H745" s="1"/>
  <c r="J746"/>
  <c r="H746" s="1"/>
  <c r="J747"/>
  <c r="H747" s="1"/>
  <c r="J748"/>
  <c r="H748" s="1"/>
  <c r="J749"/>
  <c r="H749" s="1"/>
  <c r="J750"/>
  <c r="H750" s="1"/>
  <c r="J751"/>
  <c r="H751" s="1"/>
  <c r="J753"/>
  <c r="H753" s="1"/>
  <c r="J754"/>
  <c r="H754" s="1"/>
  <c r="J755"/>
  <c r="H755" s="1"/>
  <c r="J756"/>
  <c r="H756" s="1"/>
  <c r="J757"/>
  <c r="H757" s="1"/>
  <c r="J758"/>
  <c r="H758" s="1"/>
  <c r="J759"/>
  <c r="H759" s="1"/>
  <c r="J760"/>
  <c r="H760" s="1"/>
  <c r="J762"/>
  <c r="H762" s="1"/>
  <c r="J763"/>
  <c r="H763" s="1"/>
  <c r="J764"/>
  <c r="H764" s="1"/>
  <c r="J765"/>
  <c r="H765" s="1"/>
  <c r="J766"/>
  <c r="H766" s="1"/>
  <c r="J767"/>
  <c r="H767" s="1"/>
  <c r="J768"/>
  <c r="H768" s="1"/>
  <c r="J769"/>
  <c r="H769" s="1"/>
  <c r="J770"/>
  <c r="H770" s="1"/>
  <c r="J771"/>
  <c r="H771" s="1"/>
  <c r="J772"/>
  <c r="H772" s="1"/>
  <c r="J773"/>
  <c r="H773" s="1"/>
  <c r="J774"/>
  <c r="H774" s="1"/>
  <c r="J776"/>
  <c r="H776" s="1"/>
  <c r="J777"/>
  <c r="H777" s="1"/>
  <c r="J778"/>
  <c r="H778" s="1"/>
  <c r="J779"/>
  <c r="H779" s="1"/>
  <c r="J780"/>
  <c r="H780" s="1"/>
  <c r="J781"/>
  <c r="H781" s="1"/>
  <c r="J782"/>
  <c r="H782" s="1"/>
  <c r="J783"/>
  <c r="H783" s="1"/>
  <c r="J784"/>
  <c r="H784" s="1"/>
  <c r="J785"/>
  <c r="H785" s="1"/>
  <c r="J786"/>
  <c r="H786" s="1"/>
  <c r="J787"/>
  <c r="H787" s="1"/>
  <c r="J788"/>
  <c r="H788" s="1"/>
  <c r="J789"/>
  <c r="H789" s="1"/>
  <c r="J790"/>
  <c r="H790" s="1"/>
  <c r="J791"/>
  <c r="H791" s="1"/>
  <c r="J792"/>
  <c r="H792" s="1"/>
  <c r="J793"/>
  <c r="H793" s="1"/>
  <c r="J794"/>
  <c r="H794" s="1"/>
  <c r="J795"/>
  <c r="H795" s="1"/>
  <c r="J796"/>
  <c r="H796" s="1"/>
  <c r="J797"/>
  <c r="H797" s="1"/>
  <c r="J798"/>
  <c r="H798" s="1"/>
  <c r="J799"/>
  <c r="H799" s="1"/>
  <c r="J800"/>
  <c r="H800" s="1"/>
  <c r="J801"/>
  <c r="H801" s="1"/>
  <c r="J802"/>
  <c r="H802" s="1"/>
  <c r="J803"/>
  <c r="H803" s="1"/>
  <c r="J804"/>
  <c r="H804" s="1"/>
  <c r="J805"/>
  <c r="H805" s="1"/>
  <c r="J806"/>
  <c r="H806" s="1"/>
  <c r="J807"/>
  <c r="H807" s="1"/>
  <c r="J810"/>
  <c r="H810" s="1"/>
  <c r="J811"/>
  <c r="H811" s="1"/>
  <c r="J812"/>
  <c r="H812" s="1"/>
  <c r="J813"/>
  <c r="H813" s="1"/>
  <c r="J814"/>
  <c r="H814" s="1"/>
  <c r="J815"/>
  <c r="H815" s="1"/>
  <c r="J816"/>
  <c r="H816" s="1"/>
  <c r="J817"/>
  <c r="H817" s="1"/>
  <c r="J818"/>
  <c r="H818" s="1"/>
  <c r="J819"/>
  <c r="H819" s="1"/>
  <c r="J820"/>
  <c r="H820" s="1"/>
  <c r="J821"/>
  <c r="H821" s="1"/>
  <c r="J822"/>
  <c r="H822" s="1"/>
  <c r="J823"/>
  <c r="H823" s="1"/>
  <c r="J824"/>
  <c r="H824" s="1"/>
  <c r="J825"/>
  <c r="H825" s="1"/>
  <c r="J826"/>
  <c r="H826" s="1"/>
  <c r="J827"/>
  <c r="H827" s="1"/>
  <c r="J828"/>
  <c r="H828" s="1"/>
  <c r="J829"/>
  <c r="H829" s="1"/>
  <c r="J830"/>
  <c r="H830" s="1"/>
  <c r="J831"/>
  <c r="H831" s="1"/>
  <c r="J832"/>
  <c r="H832" s="1"/>
  <c r="J833"/>
  <c r="H833" s="1"/>
  <c r="J834"/>
  <c r="H834" s="1"/>
  <c r="J835"/>
  <c r="H835" s="1"/>
  <c r="J836"/>
  <c r="H836" s="1"/>
  <c r="J837"/>
  <c r="H837" s="1"/>
  <c r="J838"/>
  <c r="H838" s="1"/>
  <c r="J839"/>
  <c r="H839" s="1"/>
  <c r="J840"/>
  <c r="H840" s="1"/>
  <c r="J841"/>
  <c r="H841" s="1"/>
  <c r="J842"/>
  <c r="H842" s="1"/>
  <c r="J843"/>
  <c r="H843" s="1"/>
  <c r="J844"/>
  <c r="H844" s="1"/>
  <c r="J845"/>
  <c r="H845" s="1"/>
  <c r="J846"/>
  <c r="H846" s="1"/>
  <c r="J847"/>
  <c r="H847" s="1"/>
  <c r="J848"/>
  <c r="H848" s="1"/>
  <c r="J849"/>
  <c r="H849" s="1"/>
  <c r="J850"/>
  <c r="H850" s="1"/>
  <c r="J851"/>
  <c r="H851" s="1"/>
  <c r="J852"/>
  <c r="H852" s="1"/>
  <c r="J853"/>
  <c r="H853" s="1"/>
  <c r="J854"/>
  <c r="H854" s="1"/>
  <c r="J855"/>
  <c r="H855" s="1"/>
  <c r="J856"/>
  <c r="H856" s="1"/>
  <c r="J857"/>
  <c r="H857" s="1"/>
  <c r="J858"/>
  <c r="H858" s="1"/>
  <c r="J859"/>
  <c r="H859" s="1"/>
  <c r="J860"/>
  <c r="H860" s="1"/>
  <c r="J861"/>
  <c r="H861" s="1"/>
  <c r="J862"/>
  <c r="H862" s="1"/>
  <c r="J863"/>
  <c r="H863" s="1"/>
  <c r="J864"/>
  <c r="H864" s="1"/>
  <c r="J865"/>
  <c r="H865" s="1"/>
  <c r="J866"/>
  <c r="H866" s="1"/>
  <c r="J867"/>
  <c r="H867" s="1"/>
  <c r="J868"/>
  <c r="H868" s="1"/>
  <c r="J869"/>
  <c r="H869" s="1"/>
  <c r="J870"/>
  <c r="H870" s="1"/>
  <c r="J871"/>
  <c r="H871" s="1"/>
  <c r="J872"/>
  <c r="H872" s="1"/>
  <c r="J873"/>
  <c r="H873" s="1"/>
  <c r="J874"/>
  <c r="H874" s="1"/>
  <c r="J875"/>
  <c r="H875" s="1"/>
  <c r="J876"/>
  <c r="H876" s="1"/>
  <c r="J877"/>
  <c r="H877" s="1"/>
  <c r="J878"/>
  <c r="H878" s="1"/>
  <c r="J879"/>
  <c r="H879" s="1"/>
  <c r="J880"/>
  <c r="H880" s="1"/>
  <c r="J881"/>
  <c r="H881" s="1"/>
  <c r="J882"/>
  <c r="H882" s="1"/>
  <c r="J883"/>
  <c r="H883" s="1"/>
  <c r="J884"/>
  <c r="H884" s="1"/>
  <c r="J885"/>
  <c r="H885" s="1"/>
  <c r="J886"/>
  <c r="H886" s="1"/>
  <c r="J887"/>
  <c r="H887" s="1"/>
  <c r="J888"/>
  <c r="H888" s="1"/>
  <c r="J889"/>
  <c r="H889" s="1"/>
  <c r="J890"/>
  <c r="H890" s="1"/>
  <c r="J891"/>
  <c r="H891" s="1"/>
  <c r="J892"/>
  <c r="H892" s="1"/>
  <c r="J893"/>
  <c r="H893" s="1"/>
  <c r="J894"/>
  <c r="H894" s="1"/>
  <c r="J895"/>
  <c r="H895" s="1"/>
  <c r="J896"/>
  <c r="H896" s="1"/>
  <c r="J897"/>
  <c r="H897" s="1"/>
  <c r="J898"/>
  <c r="H898" s="1"/>
  <c r="J899"/>
  <c r="H899" s="1"/>
  <c r="J900"/>
  <c r="H900" s="1"/>
  <c r="J901"/>
  <c r="H901" s="1"/>
  <c r="J902"/>
  <c r="H902" s="1"/>
  <c r="J903"/>
  <c r="H903" s="1"/>
  <c r="J904"/>
  <c r="H904" s="1"/>
  <c r="J905"/>
  <c r="H905" s="1"/>
  <c r="J906"/>
  <c r="H906" s="1"/>
  <c r="J907"/>
  <c r="H907" s="1"/>
  <c r="J908"/>
  <c r="H908" s="1"/>
  <c r="J909"/>
  <c r="H909" s="1"/>
  <c r="J910"/>
  <c r="H910" s="1"/>
  <c r="J911"/>
  <c r="H911" s="1"/>
  <c r="J912"/>
  <c r="H912" s="1"/>
  <c r="J913"/>
  <c r="H913" s="1"/>
  <c r="I327"/>
  <c r="G327" s="1"/>
  <c r="I328"/>
  <c r="G328" s="1"/>
  <c r="I329"/>
  <c r="G329" s="1"/>
  <c r="I330"/>
  <c r="G330" s="1"/>
  <c r="I331"/>
  <c r="G331" s="1"/>
  <c r="I332"/>
  <c r="G332" s="1"/>
  <c r="I333"/>
  <c r="G333" s="1"/>
  <c r="I334"/>
  <c r="G334" s="1"/>
  <c r="I335"/>
  <c r="G335" s="1"/>
  <c r="I336"/>
  <c r="G336" s="1"/>
  <c r="I338"/>
  <c r="G338" s="1"/>
  <c r="I339"/>
  <c r="G339" s="1"/>
  <c r="I340"/>
  <c r="G340" s="1"/>
  <c r="I341"/>
  <c r="G341" s="1"/>
  <c r="I342"/>
  <c r="G342" s="1"/>
  <c r="I343"/>
  <c r="G343" s="1"/>
  <c r="I345"/>
  <c r="G345" s="1"/>
  <c r="I346"/>
  <c r="G346" s="1"/>
  <c r="I347"/>
  <c r="G347" s="1"/>
  <c r="I348"/>
  <c r="G348" s="1"/>
  <c r="I349"/>
  <c r="G349" s="1"/>
  <c r="I350"/>
  <c r="G350" s="1"/>
  <c r="I351"/>
  <c r="G351" s="1"/>
  <c r="I352"/>
  <c r="G352" s="1"/>
  <c r="I353"/>
  <c r="G353" s="1"/>
  <c r="I354"/>
  <c r="G354" s="1"/>
  <c r="I355"/>
  <c r="G355" s="1"/>
  <c r="I356"/>
  <c r="G356" s="1"/>
  <c r="I357"/>
  <c r="G357" s="1"/>
  <c r="I358"/>
  <c r="G358" s="1"/>
  <c r="I359"/>
  <c r="G359" s="1"/>
  <c r="I360"/>
  <c r="G360" s="1"/>
  <c r="I361"/>
  <c r="G361" s="1"/>
  <c r="I362"/>
  <c r="G362" s="1"/>
  <c r="I363"/>
  <c r="G363" s="1"/>
  <c r="I364"/>
  <c r="G364" s="1"/>
  <c r="I365"/>
  <c r="G365" s="1"/>
  <c r="I366"/>
  <c r="G366" s="1"/>
  <c r="I367"/>
  <c r="G367" s="1"/>
  <c r="I368"/>
  <c r="G368" s="1"/>
  <c r="I369"/>
  <c r="G369" s="1"/>
  <c r="I370"/>
  <c r="G370" s="1"/>
  <c r="I371"/>
  <c r="G371" s="1"/>
  <c r="I372"/>
  <c r="G372" s="1"/>
  <c r="I373"/>
  <c r="G373" s="1"/>
  <c r="I374"/>
  <c r="G374" s="1"/>
  <c r="I375"/>
  <c r="G375" s="1"/>
  <c r="I376"/>
  <c r="G376" s="1"/>
  <c r="I377"/>
  <c r="G377" s="1"/>
  <c r="I378"/>
  <c r="G378" s="1"/>
  <c r="I379"/>
  <c r="G379" s="1"/>
  <c r="I380"/>
  <c r="G380" s="1"/>
  <c r="I381"/>
  <c r="G381" s="1"/>
  <c r="I382"/>
  <c r="G382" s="1"/>
  <c r="I383"/>
  <c r="G383" s="1"/>
  <c r="I384"/>
  <c r="G384" s="1"/>
  <c r="I385"/>
  <c r="G385" s="1"/>
  <c r="I386"/>
  <c r="G386" s="1"/>
  <c r="I387"/>
  <c r="G387" s="1"/>
  <c r="I388"/>
  <c r="G388" s="1"/>
  <c r="I389"/>
  <c r="G389" s="1"/>
  <c r="I390"/>
  <c r="G390" s="1"/>
  <c r="I391"/>
  <c r="G391" s="1"/>
  <c r="I392"/>
  <c r="G392" s="1"/>
  <c r="I393"/>
  <c r="G393" s="1"/>
  <c r="I394"/>
  <c r="G394" s="1"/>
  <c r="I395"/>
  <c r="G395" s="1"/>
  <c r="I396"/>
  <c r="G396" s="1"/>
  <c r="I397"/>
  <c r="G397" s="1"/>
  <c r="I398"/>
  <c r="G398" s="1"/>
  <c r="I399"/>
  <c r="G399" s="1"/>
  <c r="I400"/>
  <c r="G400" s="1"/>
  <c r="I401"/>
  <c r="G401" s="1"/>
  <c r="I402"/>
  <c r="G402" s="1"/>
  <c r="I403"/>
  <c r="G403" s="1"/>
  <c r="I404"/>
  <c r="G404" s="1"/>
  <c r="I405"/>
  <c r="G405" s="1"/>
  <c r="I406"/>
  <c r="G406" s="1"/>
  <c r="I407"/>
  <c r="G407" s="1"/>
  <c r="I408"/>
  <c r="G408" s="1"/>
  <c r="I409"/>
  <c r="G409" s="1"/>
  <c r="I410"/>
  <c r="G410" s="1"/>
  <c r="I411"/>
  <c r="G411" s="1"/>
  <c r="I412"/>
  <c r="G412" s="1"/>
  <c r="I413"/>
  <c r="G413" s="1"/>
  <c r="I414"/>
  <c r="G414" s="1"/>
  <c r="I415"/>
  <c r="G415" s="1"/>
  <c r="I416"/>
  <c r="G416" s="1"/>
  <c r="I418"/>
  <c r="G418" s="1"/>
  <c r="I419"/>
  <c r="G419" s="1"/>
  <c r="I420"/>
  <c r="G420" s="1"/>
  <c r="I421"/>
  <c r="G421" s="1"/>
  <c r="I422"/>
  <c r="G422" s="1"/>
  <c r="I423"/>
  <c r="G423" s="1"/>
  <c r="I424"/>
  <c r="G424" s="1"/>
  <c r="I425"/>
  <c r="G425" s="1"/>
  <c r="I426"/>
  <c r="G426" s="1"/>
  <c r="I427"/>
  <c r="G427" s="1"/>
  <c r="I428"/>
  <c r="G428" s="1"/>
  <c r="I429"/>
  <c r="G429" s="1"/>
  <c r="I430"/>
  <c r="G430" s="1"/>
  <c r="I431"/>
  <c r="G431" s="1"/>
  <c r="I432"/>
  <c r="G432" s="1"/>
  <c r="I433"/>
  <c r="G433" s="1"/>
  <c r="I434"/>
  <c r="G434" s="1"/>
  <c r="I435"/>
  <c r="G435" s="1"/>
  <c r="I436"/>
  <c r="G436" s="1"/>
  <c r="I437"/>
  <c r="G437" s="1"/>
  <c r="I438"/>
  <c r="G438" s="1"/>
  <c r="I439"/>
  <c r="G439" s="1"/>
  <c r="I440"/>
  <c r="G440" s="1"/>
  <c r="I441"/>
  <c r="G441" s="1"/>
  <c r="I442"/>
  <c r="G442" s="1"/>
  <c r="I443"/>
  <c r="G443" s="1"/>
  <c r="I444"/>
  <c r="G444" s="1"/>
  <c r="I445"/>
  <c r="G445" s="1"/>
  <c r="I446"/>
  <c r="G446" s="1"/>
  <c r="I447"/>
  <c r="G447" s="1"/>
  <c r="I448"/>
  <c r="G448" s="1"/>
  <c r="I449"/>
  <c r="G449" s="1"/>
  <c r="I450"/>
  <c r="G450" s="1"/>
  <c r="I451"/>
  <c r="G451" s="1"/>
  <c r="I452"/>
  <c r="G452" s="1"/>
  <c r="I454"/>
  <c r="G454" s="1"/>
  <c r="I455"/>
  <c r="G455" s="1"/>
  <c r="I456"/>
  <c r="G456" s="1"/>
  <c r="I457"/>
  <c r="G457" s="1"/>
  <c r="I458"/>
  <c r="G458" s="1"/>
  <c r="I459"/>
  <c r="G459" s="1"/>
  <c r="I460"/>
  <c r="G460" s="1"/>
  <c r="I461"/>
  <c r="G461" s="1"/>
  <c r="I462"/>
  <c r="G462" s="1"/>
  <c r="I463"/>
  <c r="G463" s="1"/>
  <c r="I464"/>
  <c r="G464" s="1"/>
  <c r="I465"/>
  <c r="G465" s="1"/>
  <c r="I466"/>
  <c r="G466" s="1"/>
  <c r="I467"/>
  <c r="G467" s="1"/>
  <c r="I468"/>
  <c r="G468" s="1"/>
  <c r="I469"/>
  <c r="G469" s="1"/>
  <c r="I470"/>
  <c r="G470" s="1"/>
  <c r="I471"/>
  <c r="G471" s="1"/>
  <c r="I472"/>
  <c r="G472" s="1"/>
  <c r="I473"/>
  <c r="G473" s="1"/>
  <c r="I474"/>
  <c r="G474" s="1"/>
  <c r="I475"/>
  <c r="G475" s="1"/>
  <c r="I476"/>
  <c r="G476" s="1"/>
  <c r="I477"/>
  <c r="G477" s="1"/>
  <c r="I478"/>
  <c r="G478" s="1"/>
  <c r="I479"/>
  <c r="G479" s="1"/>
  <c r="I480"/>
  <c r="G480" s="1"/>
  <c r="I481"/>
  <c r="G481" s="1"/>
  <c r="I482"/>
  <c r="G482" s="1"/>
  <c r="I483"/>
  <c r="G483" s="1"/>
  <c r="I484"/>
  <c r="G484" s="1"/>
  <c r="I485"/>
  <c r="G485" s="1"/>
  <c r="I486"/>
  <c r="G486" s="1"/>
  <c r="I487"/>
  <c r="G487" s="1"/>
  <c r="I488"/>
  <c r="G488" s="1"/>
  <c r="I489"/>
  <c r="G489" s="1"/>
  <c r="I490"/>
  <c r="G490" s="1"/>
  <c r="I491"/>
  <c r="G491" s="1"/>
  <c r="I492"/>
  <c r="G492" s="1"/>
  <c r="I493"/>
  <c r="G493" s="1"/>
  <c r="I494"/>
  <c r="G494" s="1"/>
  <c r="I495"/>
  <c r="G495" s="1"/>
  <c r="I496"/>
  <c r="G496" s="1"/>
  <c r="I497"/>
  <c r="G497" s="1"/>
  <c r="I498"/>
  <c r="G498" s="1"/>
  <c r="I499"/>
  <c r="G499" s="1"/>
  <c r="I500"/>
  <c r="G500" s="1"/>
  <c r="I501"/>
  <c r="G501" s="1"/>
  <c r="I503"/>
  <c r="G503" s="1"/>
  <c r="I504"/>
  <c r="G504" s="1"/>
  <c r="I505"/>
  <c r="G505" s="1"/>
  <c r="I506"/>
  <c r="G506" s="1"/>
  <c r="I507"/>
  <c r="G507" s="1"/>
  <c r="I508"/>
  <c r="G508" s="1"/>
  <c r="I509"/>
  <c r="G509" s="1"/>
  <c r="I510"/>
  <c r="G510" s="1"/>
  <c r="I511"/>
  <c r="G511" s="1"/>
  <c r="I512"/>
  <c r="G512" s="1"/>
  <c r="I513"/>
  <c r="G513" s="1"/>
  <c r="I514"/>
  <c r="G514" s="1"/>
  <c r="I515"/>
  <c r="G515" s="1"/>
  <c r="I517"/>
  <c r="G517" s="1"/>
  <c r="I518"/>
  <c r="G518" s="1"/>
  <c r="I519"/>
  <c r="G519" s="1"/>
  <c r="I520"/>
  <c r="G520" s="1"/>
  <c r="I521"/>
  <c r="G521" s="1"/>
  <c r="I522"/>
  <c r="G522" s="1"/>
  <c r="I523"/>
  <c r="G523" s="1"/>
  <c r="I524"/>
  <c r="G524" s="1"/>
  <c r="I525"/>
  <c r="G525" s="1"/>
  <c r="I526"/>
  <c r="G526" s="1"/>
  <c r="I527"/>
  <c r="G527" s="1"/>
  <c r="I528"/>
  <c r="G528" s="1"/>
  <c r="I529"/>
  <c r="G529" s="1"/>
  <c r="I530"/>
  <c r="G530" s="1"/>
  <c r="I531"/>
  <c r="G531" s="1"/>
  <c r="I532"/>
  <c r="G532" s="1"/>
  <c r="I533"/>
  <c r="G533" s="1"/>
  <c r="I534"/>
  <c r="G534" s="1"/>
  <c r="I535"/>
  <c r="G535" s="1"/>
  <c r="I536"/>
  <c r="G536" s="1"/>
  <c r="I537"/>
  <c r="G537" s="1"/>
  <c r="I538"/>
  <c r="G538" s="1"/>
  <c r="I539"/>
  <c r="G539" s="1"/>
  <c r="I540"/>
  <c r="G540" s="1"/>
  <c r="I541"/>
  <c r="G541" s="1"/>
  <c r="I542"/>
  <c r="G542" s="1"/>
  <c r="I543"/>
  <c r="G543" s="1"/>
  <c r="I544"/>
  <c r="G544" s="1"/>
  <c r="I545"/>
  <c r="G545" s="1"/>
  <c r="I546"/>
  <c r="G546" s="1"/>
  <c r="I547"/>
  <c r="G547" s="1"/>
  <c r="I548"/>
  <c r="G548" s="1"/>
  <c r="I549"/>
  <c r="G549" s="1"/>
  <c r="I550"/>
  <c r="G550" s="1"/>
  <c r="I551"/>
  <c r="G551" s="1"/>
  <c r="I552"/>
  <c r="G552" s="1"/>
  <c r="I553"/>
  <c r="G553" s="1"/>
  <c r="I554"/>
  <c r="G554" s="1"/>
  <c r="I555"/>
  <c r="G555" s="1"/>
  <c r="I556"/>
  <c r="G556" s="1"/>
  <c r="I557"/>
  <c r="G557" s="1"/>
  <c r="I558"/>
  <c r="G558" s="1"/>
  <c r="I559"/>
  <c r="G559" s="1"/>
  <c r="I560"/>
  <c r="G560" s="1"/>
  <c r="I561"/>
  <c r="G561" s="1"/>
  <c r="I562"/>
  <c r="G562" s="1"/>
  <c r="I563"/>
  <c r="G563" s="1"/>
  <c r="I564"/>
  <c r="G564" s="1"/>
  <c r="I565"/>
  <c r="G565" s="1"/>
  <c r="I567"/>
  <c r="G567" s="1"/>
  <c r="I568"/>
  <c r="G568" s="1"/>
  <c r="I569"/>
  <c r="G569" s="1"/>
  <c r="I570"/>
  <c r="G570" s="1"/>
  <c r="I571"/>
  <c r="G571" s="1"/>
  <c r="I572"/>
  <c r="G572" s="1"/>
  <c r="I573"/>
  <c r="G573" s="1"/>
  <c r="I574"/>
  <c r="G574" s="1"/>
  <c r="I576"/>
  <c r="G576" s="1"/>
  <c r="I577"/>
  <c r="G577" s="1"/>
  <c r="I578"/>
  <c r="G578" s="1"/>
  <c r="I579"/>
  <c r="G579" s="1"/>
  <c r="I580"/>
  <c r="G580" s="1"/>
  <c r="I581"/>
  <c r="G581" s="1"/>
  <c r="I582"/>
  <c r="G582" s="1"/>
  <c r="I583"/>
  <c r="G583" s="1"/>
  <c r="I584"/>
  <c r="G584" s="1"/>
  <c r="I585"/>
  <c r="G585" s="1"/>
  <c r="I586"/>
  <c r="G586" s="1"/>
  <c r="I587"/>
  <c r="G587" s="1"/>
  <c r="I588"/>
  <c r="G588" s="1"/>
  <c r="I589"/>
  <c r="G589" s="1"/>
  <c r="I592"/>
  <c r="G592" s="1"/>
  <c r="I593"/>
  <c r="G593" s="1"/>
  <c r="I594"/>
  <c r="G594" s="1"/>
  <c r="I595"/>
  <c r="G595" s="1"/>
  <c r="I596"/>
  <c r="G596" s="1"/>
  <c r="I597"/>
  <c r="G597" s="1"/>
  <c r="I598"/>
  <c r="G598" s="1"/>
  <c r="I599"/>
  <c r="G599" s="1"/>
  <c r="I600"/>
  <c r="G600" s="1"/>
  <c r="I601"/>
  <c r="G601" s="1"/>
  <c r="I602"/>
  <c r="G602" s="1"/>
  <c r="I603"/>
  <c r="G603" s="1"/>
  <c r="I604"/>
  <c r="G604" s="1"/>
  <c r="I605"/>
  <c r="G605" s="1"/>
  <c r="I606"/>
  <c r="G606" s="1"/>
  <c r="I607"/>
  <c r="G607" s="1"/>
  <c r="I608"/>
  <c r="G608" s="1"/>
  <c r="I609"/>
  <c r="G609" s="1"/>
  <c r="I610"/>
  <c r="G610" s="1"/>
  <c r="I611"/>
  <c r="G611" s="1"/>
  <c r="I612"/>
  <c r="G612" s="1"/>
  <c r="I613"/>
  <c r="G613" s="1"/>
  <c r="I614"/>
  <c r="G614" s="1"/>
  <c r="I615"/>
  <c r="G615" s="1"/>
  <c r="I616"/>
  <c r="G616" s="1"/>
  <c r="I617"/>
  <c r="G617" s="1"/>
  <c r="I618"/>
  <c r="G618" s="1"/>
  <c r="I619"/>
  <c r="G619" s="1"/>
  <c r="I620"/>
  <c r="G620" s="1"/>
  <c r="I621"/>
  <c r="G621" s="1"/>
  <c r="I622"/>
  <c r="G622" s="1"/>
  <c r="I623"/>
  <c r="G623" s="1"/>
  <c r="I624"/>
  <c r="G624" s="1"/>
  <c r="I625"/>
  <c r="G625" s="1"/>
  <c r="I626"/>
  <c r="G626" s="1"/>
  <c r="I627"/>
  <c r="G627" s="1"/>
  <c r="I628"/>
  <c r="G628" s="1"/>
  <c r="I629"/>
  <c r="G629" s="1"/>
  <c r="I630"/>
  <c r="G630" s="1"/>
  <c r="I631"/>
  <c r="G631" s="1"/>
  <c r="I632"/>
  <c r="G632" s="1"/>
  <c r="I633"/>
  <c r="G633" s="1"/>
  <c r="I634"/>
  <c r="G634" s="1"/>
  <c r="I635"/>
  <c r="G635" s="1"/>
  <c r="I636"/>
  <c r="G636" s="1"/>
  <c r="I637"/>
  <c r="G637" s="1"/>
  <c r="I638"/>
  <c r="G638" s="1"/>
  <c r="I639"/>
  <c r="G639" s="1"/>
  <c r="I640"/>
  <c r="G640" s="1"/>
  <c r="I641"/>
  <c r="G641" s="1"/>
  <c r="I642"/>
  <c r="G642" s="1"/>
  <c r="I643"/>
  <c r="G643" s="1"/>
  <c r="I644"/>
  <c r="G644" s="1"/>
  <c r="I645"/>
  <c r="G645" s="1"/>
  <c r="I647"/>
  <c r="G647" s="1"/>
  <c r="I648"/>
  <c r="G648" s="1"/>
  <c r="I649"/>
  <c r="G649" s="1"/>
  <c r="I650"/>
  <c r="G650" s="1"/>
  <c r="I651"/>
  <c r="G651" s="1"/>
  <c r="I652"/>
  <c r="G652" s="1"/>
  <c r="I653"/>
  <c r="G653" s="1"/>
  <c r="I654"/>
  <c r="G654" s="1"/>
  <c r="I655"/>
  <c r="G655" s="1"/>
  <c r="I656"/>
  <c r="G656" s="1"/>
  <c r="I657"/>
  <c r="G657" s="1"/>
  <c r="I658"/>
  <c r="G658" s="1"/>
  <c r="I659"/>
  <c r="G659" s="1"/>
  <c r="I660"/>
  <c r="G660" s="1"/>
  <c r="I661"/>
  <c r="G661" s="1"/>
  <c r="I662"/>
  <c r="G662" s="1"/>
  <c r="I663"/>
  <c r="G663" s="1"/>
  <c r="I664"/>
  <c r="G664" s="1"/>
  <c r="I665"/>
  <c r="G665" s="1"/>
  <c r="I666"/>
  <c r="G666" s="1"/>
  <c r="I667"/>
  <c r="G667" s="1"/>
  <c r="I668"/>
  <c r="G668" s="1"/>
  <c r="I669"/>
  <c r="G669" s="1"/>
  <c r="I670"/>
  <c r="G670" s="1"/>
  <c r="I671"/>
  <c r="G671" s="1"/>
  <c r="I672"/>
  <c r="G672" s="1"/>
  <c r="I673"/>
  <c r="G673" s="1"/>
  <c r="I674"/>
  <c r="G674" s="1"/>
  <c r="I675"/>
  <c r="G675" s="1"/>
  <c r="I676"/>
  <c r="G676" s="1"/>
  <c r="I677"/>
  <c r="G677" s="1"/>
  <c r="I678"/>
  <c r="G678" s="1"/>
  <c r="I679"/>
  <c r="G679" s="1"/>
  <c r="I680"/>
  <c r="G680" s="1"/>
  <c r="I681"/>
  <c r="G681" s="1"/>
  <c r="I682"/>
  <c r="G682" s="1"/>
  <c r="I683"/>
  <c r="G683" s="1"/>
  <c r="I684"/>
  <c r="G684" s="1"/>
  <c r="I685"/>
  <c r="G685" s="1"/>
  <c r="I686"/>
  <c r="G686" s="1"/>
  <c r="I687"/>
  <c r="G687" s="1"/>
  <c r="I688"/>
  <c r="G688" s="1"/>
  <c r="I690"/>
  <c r="G690" s="1"/>
  <c r="I691"/>
  <c r="G691" s="1"/>
  <c r="I692"/>
  <c r="G692" s="1"/>
  <c r="I693"/>
  <c r="G693" s="1"/>
  <c r="I694"/>
  <c r="G694" s="1"/>
  <c r="I695"/>
  <c r="G695" s="1"/>
  <c r="I696"/>
  <c r="G696" s="1"/>
  <c r="I697"/>
  <c r="G697" s="1"/>
  <c r="I698"/>
  <c r="G698" s="1"/>
  <c r="I700"/>
  <c r="G700" s="1"/>
  <c r="I701"/>
  <c r="G701" s="1"/>
  <c r="I702"/>
  <c r="G702" s="1"/>
  <c r="I703"/>
  <c r="G703" s="1"/>
  <c r="I704"/>
  <c r="G704" s="1"/>
  <c r="I705"/>
  <c r="G705" s="1"/>
  <c r="I706"/>
  <c r="G706" s="1"/>
  <c r="I707"/>
  <c r="G707" s="1"/>
  <c r="I708"/>
  <c r="G708" s="1"/>
  <c r="I709"/>
  <c r="G709" s="1"/>
  <c r="I710"/>
  <c r="G710" s="1"/>
  <c r="I711"/>
  <c r="G711" s="1"/>
  <c r="I712"/>
  <c r="G712" s="1"/>
  <c r="I713"/>
  <c r="G713" s="1"/>
  <c r="I714"/>
  <c r="G714" s="1"/>
  <c r="I715"/>
  <c r="G715" s="1"/>
  <c r="I716"/>
  <c r="G716" s="1"/>
  <c r="I717"/>
  <c r="G717" s="1"/>
  <c r="I718"/>
  <c r="G718" s="1"/>
  <c r="I719"/>
  <c r="G719" s="1"/>
  <c r="I720"/>
  <c r="G720" s="1"/>
  <c r="I721"/>
  <c r="G721" s="1"/>
  <c r="I722"/>
  <c r="G722" s="1"/>
  <c r="I723"/>
  <c r="G723" s="1"/>
  <c r="I724"/>
  <c r="G724" s="1"/>
  <c r="I725"/>
  <c r="G725" s="1"/>
  <c r="I726"/>
  <c r="G726" s="1"/>
  <c r="I727"/>
  <c r="G727" s="1"/>
  <c r="I728"/>
  <c r="G728" s="1"/>
  <c r="I729"/>
  <c r="G729" s="1"/>
  <c r="I730"/>
  <c r="G730" s="1"/>
  <c r="I731"/>
  <c r="G731" s="1"/>
  <c r="I732"/>
  <c r="G732" s="1"/>
  <c r="I733"/>
  <c r="G733" s="1"/>
  <c r="I734"/>
  <c r="G734" s="1"/>
  <c r="I735"/>
  <c r="G735" s="1"/>
  <c r="I736"/>
  <c r="G736" s="1"/>
  <c r="I737"/>
  <c r="G737" s="1"/>
  <c r="I738"/>
  <c r="G738" s="1"/>
  <c r="I739"/>
  <c r="G739" s="1"/>
  <c r="I740"/>
  <c r="G740" s="1"/>
  <c r="I742"/>
  <c r="G742" s="1"/>
  <c r="I743"/>
  <c r="G743" s="1"/>
  <c r="I744"/>
  <c r="G744" s="1"/>
  <c r="I745"/>
  <c r="G745" s="1"/>
  <c r="I746"/>
  <c r="G746" s="1"/>
  <c r="I747"/>
  <c r="G747" s="1"/>
  <c r="I748"/>
  <c r="G748" s="1"/>
  <c r="I749"/>
  <c r="G749" s="1"/>
  <c r="I750"/>
  <c r="G750" s="1"/>
  <c r="I751"/>
  <c r="G751" s="1"/>
  <c r="I753"/>
  <c r="G753" s="1"/>
  <c r="I754"/>
  <c r="G754" s="1"/>
  <c r="I755"/>
  <c r="G755" s="1"/>
  <c r="I756"/>
  <c r="G756" s="1"/>
  <c r="I757"/>
  <c r="G757" s="1"/>
  <c r="I758"/>
  <c r="G758" s="1"/>
  <c r="I759"/>
  <c r="G759" s="1"/>
  <c r="I760"/>
  <c r="G760" s="1"/>
  <c r="I762"/>
  <c r="G762" s="1"/>
  <c r="I763"/>
  <c r="G763" s="1"/>
  <c r="I764"/>
  <c r="G764" s="1"/>
  <c r="I765"/>
  <c r="G765" s="1"/>
  <c r="I766"/>
  <c r="G766" s="1"/>
  <c r="I767"/>
  <c r="G767" s="1"/>
  <c r="I768"/>
  <c r="G768" s="1"/>
  <c r="I769"/>
  <c r="G769" s="1"/>
  <c r="I770"/>
  <c r="G770" s="1"/>
  <c r="I771"/>
  <c r="G771" s="1"/>
  <c r="I772"/>
  <c r="G772" s="1"/>
  <c r="I773"/>
  <c r="G773" s="1"/>
  <c r="I774"/>
  <c r="G774" s="1"/>
  <c r="I776"/>
  <c r="G776" s="1"/>
  <c r="I777"/>
  <c r="G777" s="1"/>
  <c r="I778"/>
  <c r="G778" s="1"/>
  <c r="I779"/>
  <c r="G779" s="1"/>
  <c r="I780"/>
  <c r="G780" s="1"/>
  <c r="I781"/>
  <c r="G781" s="1"/>
  <c r="I782"/>
  <c r="G782" s="1"/>
  <c r="I783"/>
  <c r="G783" s="1"/>
  <c r="I784"/>
  <c r="G784" s="1"/>
  <c r="I785"/>
  <c r="G785" s="1"/>
  <c r="I786"/>
  <c r="G786" s="1"/>
  <c r="I787"/>
  <c r="G787" s="1"/>
  <c r="I788"/>
  <c r="G788" s="1"/>
  <c r="I789"/>
  <c r="G789" s="1"/>
  <c r="I790"/>
  <c r="G790" s="1"/>
  <c r="I791"/>
  <c r="G791" s="1"/>
  <c r="I792"/>
  <c r="G792" s="1"/>
  <c r="I793"/>
  <c r="G793" s="1"/>
  <c r="I794"/>
  <c r="G794" s="1"/>
  <c r="I795"/>
  <c r="G795" s="1"/>
  <c r="I796"/>
  <c r="G796" s="1"/>
  <c r="I797"/>
  <c r="G797" s="1"/>
  <c r="I798"/>
  <c r="G798" s="1"/>
  <c r="I799"/>
  <c r="G799" s="1"/>
  <c r="I800"/>
  <c r="G800" s="1"/>
  <c r="I801"/>
  <c r="G801" s="1"/>
  <c r="I802"/>
  <c r="G802" s="1"/>
  <c r="I803"/>
  <c r="G803" s="1"/>
  <c r="I804"/>
  <c r="G804" s="1"/>
  <c r="I805"/>
  <c r="G805" s="1"/>
  <c r="I806"/>
  <c r="G806" s="1"/>
  <c r="I807"/>
  <c r="G807" s="1"/>
  <c r="I810"/>
  <c r="G810" s="1"/>
  <c r="I811"/>
  <c r="G811" s="1"/>
  <c r="I812"/>
  <c r="G812" s="1"/>
  <c r="I813"/>
  <c r="G813" s="1"/>
  <c r="I814"/>
  <c r="G814" s="1"/>
  <c r="I815"/>
  <c r="G815" s="1"/>
  <c r="I816"/>
  <c r="G816" s="1"/>
  <c r="I817"/>
  <c r="G817" s="1"/>
  <c r="I818"/>
  <c r="G818" s="1"/>
  <c r="I819"/>
  <c r="G819" s="1"/>
  <c r="I820"/>
  <c r="G820" s="1"/>
  <c r="I821"/>
  <c r="G821" s="1"/>
  <c r="I822"/>
  <c r="G822" s="1"/>
  <c r="I823"/>
  <c r="G823" s="1"/>
  <c r="I824"/>
  <c r="G824" s="1"/>
  <c r="I825"/>
  <c r="G825" s="1"/>
  <c r="I826"/>
  <c r="G826" s="1"/>
  <c r="I827"/>
  <c r="G827" s="1"/>
  <c r="I828"/>
  <c r="G828" s="1"/>
  <c r="I829"/>
  <c r="G829" s="1"/>
  <c r="I830"/>
  <c r="G830" s="1"/>
  <c r="I831"/>
  <c r="G831" s="1"/>
  <c r="I832"/>
  <c r="G832" s="1"/>
  <c r="I833"/>
  <c r="G833" s="1"/>
  <c r="I834"/>
  <c r="G834" s="1"/>
  <c r="I835"/>
  <c r="G835" s="1"/>
  <c r="I836"/>
  <c r="G836" s="1"/>
  <c r="I837"/>
  <c r="G837" s="1"/>
  <c r="I838"/>
  <c r="G838" s="1"/>
  <c r="I839"/>
  <c r="G839" s="1"/>
  <c r="I840"/>
  <c r="G840" s="1"/>
  <c r="I841"/>
  <c r="G841" s="1"/>
  <c r="I842"/>
  <c r="G842" s="1"/>
  <c r="I843"/>
  <c r="G843" s="1"/>
  <c r="I844"/>
  <c r="G844" s="1"/>
  <c r="I845"/>
  <c r="G845" s="1"/>
  <c r="I846"/>
  <c r="G846" s="1"/>
  <c r="I847"/>
  <c r="G847" s="1"/>
  <c r="I848"/>
  <c r="G848" s="1"/>
  <c r="I849"/>
  <c r="G849" s="1"/>
  <c r="I850"/>
  <c r="G850" s="1"/>
  <c r="I851"/>
  <c r="G851" s="1"/>
  <c r="I852"/>
  <c r="G852" s="1"/>
  <c r="I853"/>
  <c r="G853" s="1"/>
  <c r="I854"/>
  <c r="G854" s="1"/>
  <c r="I855"/>
  <c r="G855" s="1"/>
  <c r="I856"/>
  <c r="G856" s="1"/>
  <c r="I857"/>
  <c r="G857" s="1"/>
  <c r="I858"/>
  <c r="G858" s="1"/>
  <c r="I859"/>
  <c r="G859" s="1"/>
  <c r="I860"/>
  <c r="G860" s="1"/>
  <c r="I861"/>
  <c r="G861" s="1"/>
  <c r="I862"/>
  <c r="G862" s="1"/>
  <c r="I863"/>
  <c r="G863" s="1"/>
  <c r="I864"/>
  <c r="G864" s="1"/>
  <c r="I865"/>
  <c r="G865" s="1"/>
  <c r="I866"/>
  <c r="G866" s="1"/>
  <c r="I867"/>
  <c r="G867" s="1"/>
  <c r="I868"/>
  <c r="G868" s="1"/>
  <c r="I869"/>
  <c r="G869" s="1"/>
  <c r="I870"/>
  <c r="G870" s="1"/>
  <c r="I871"/>
  <c r="G871" s="1"/>
  <c r="I872"/>
  <c r="G872" s="1"/>
  <c r="I873"/>
  <c r="G873" s="1"/>
  <c r="I874"/>
  <c r="G874" s="1"/>
  <c r="I875"/>
  <c r="G875" s="1"/>
  <c r="I876"/>
  <c r="G876" s="1"/>
  <c r="I877"/>
  <c r="G877" s="1"/>
  <c r="I878"/>
  <c r="G878" s="1"/>
  <c r="I879"/>
  <c r="G879" s="1"/>
  <c r="I880"/>
  <c r="G880" s="1"/>
  <c r="I881"/>
  <c r="G881" s="1"/>
  <c r="I882"/>
  <c r="G882" s="1"/>
  <c r="I883"/>
  <c r="G883" s="1"/>
  <c r="I884"/>
  <c r="G884" s="1"/>
  <c r="I885"/>
  <c r="G885" s="1"/>
  <c r="I886"/>
  <c r="G886" s="1"/>
  <c r="I887"/>
  <c r="G887" s="1"/>
  <c r="I888"/>
  <c r="G888" s="1"/>
  <c r="I889"/>
  <c r="G889" s="1"/>
  <c r="I890"/>
  <c r="G890" s="1"/>
  <c r="I891"/>
  <c r="G891" s="1"/>
  <c r="I892"/>
  <c r="G892" s="1"/>
  <c r="I893"/>
  <c r="G893" s="1"/>
  <c r="I894"/>
  <c r="G894" s="1"/>
  <c r="I895"/>
  <c r="G895" s="1"/>
  <c r="I896"/>
  <c r="G896" s="1"/>
  <c r="I897"/>
  <c r="G897" s="1"/>
  <c r="I898"/>
  <c r="G898" s="1"/>
  <c r="I899"/>
  <c r="G899" s="1"/>
  <c r="I900"/>
  <c r="G900" s="1"/>
  <c r="I901"/>
  <c r="G901" s="1"/>
  <c r="I902"/>
  <c r="G902" s="1"/>
  <c r="I903"/>
  <c r="G903" s="1"/>
  <c r="I904"/>
  <c r="G904" s="1"/>
  <c r="I905"/>
  <c r="G905" s="1"/>
  <c r="I906"/>
  <c r="G906" s="1"/>
  <c r="I907"/>
  <c r="G907" s="1"/>
  <c r="I908"/>
  <c r="G908" s="1"/>
  <c r="I909"/>
  <c r="G909" s="1"/>
  <c r="I910"/>
  <c r="G910" s="1"/>
  <c r="I911"/>
  <c r="G911" s="1"/>
  <c r="I912"/>
  <c r="G912" s="1"/>
  <c r="I913"/>
  <c r="G913" s="1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H13"/>
  <c r="G13"/>
  <c r="J1079"/>
  <c r="J1057"/>
  <c r="J1204" l="1"/>
  <c r="J1178"/>
  <c r="J1183" s="1"/>
  <c r="J1191"/>
  <c r="J1089"/>
  <c r="J1171"/>
  <c r="J1143"/>
  <c r="J1107"/>
  <c r="J1123"/>
  <c r="J1077"/>
  <c r="J325"/>
  <c r="H325" s="1"/>
  <c r="I325"/>
  <c r="G325" s="1"/>
  <c r="J997" l="1"/>
  <c r="J998" l="1"/>
  <c r="J1001"/>
  <c r="J1034" s="1"/>
  <c r="J996"/>
  <c r="J1036"/>
  <c r="J1055" s="1"/>
  <c r="J982"/>
  <c r="J935"/>
  <c r="J980" s="1"/>
  <c r="J999" l="1"/>
  <c r="J994"/>
</calcChain>
</file>

<file path=xl/sharedStrings.xml><?xml version="1.0" encoding="utf-8"?>
<sst xmlns="http://schemas.openxmlformats.org/spreadsheetml/2006/main" count="2522" uniqueCount="1032">
  <si>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</si>
  <si>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</si>
  <si>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</si>
  <si>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</si>
  <si>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</si>
  <si>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</si>
  <si>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</si>
  <si>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</si>
  <si>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</si>
  <si>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</si>
  <si>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</si>
  <si>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</si>
  <si>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</si>
  <si>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</si>
  <si>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</si>
  <si>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</si>
  <si>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</si>
  <si>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</si>
  <si>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</si>
  <si>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</si>
  <si>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</si>
  <si>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</si>
  <si>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</si>
  <si>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</si>
  <si>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</si>
  <si>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</si>
  <si>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</si>
  <si>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</si>
  <si>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</si>
  <si>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</si>
  <si>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</si>
  <si>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</si>
  <si>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</si>
  <si>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</si>
  <si>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</si>
  <si>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</si>
  <si>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</si>
  <si>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</si>
  <si>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</si>
  <si>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</si>
  <si>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</si>
  <si>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</si>
  <si>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</si>
  <si>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</si>
  <si>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</si>
  <si>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</si>
  <si>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</si>
  <si>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</si>
  <si>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</si>
  <si>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</si>
  <si>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</si>
  <si>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</si>
  <si>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</si>
  <si>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</si>
  <si>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</si>
  <si>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</si>
  <si>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</si>
  <si>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</si>
  <si>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</si>
  <si>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</si>
  <si>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</si>
  <si>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</si>
  <si>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</si>
  <si>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</si>
  <si>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</si>
  <si>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</si>
  <si>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</si>
  <si>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</si>
  <si>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</si>
  <si>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</si>
  <si>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</si>
  <si>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</si>
  <si>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</si>
  <si>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</si>
  <si>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</si>
  <si>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</si>
  <si>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</si>
  <si>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</si>
  <si>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</si>
  <si>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</si>
  <si>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</si>
  <si>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</si>
  <si>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</si>
  <si>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</si>
  <si>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</si>
  <si>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</si>
  <si>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</si>
  <si>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</si>
  <si>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</si>
  <si>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</si>
  <si>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</si>
  <si>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</si>
  <si>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</si>
  <si>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</si>
  <si>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հատ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</si>
  <si>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</si>
  <si>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</si>
  <si>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</si>
  <si>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</si>
  <si>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</si>
  <si>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</si>
  <si>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</si>
  <si>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</si>
  <si>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</si>
  <si>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</si>
  <si>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</si>
  <si>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</si>
  <si>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</si>
  <si>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</si>
  <si>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</si>
  <si>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Մերժված հայտեր չկան:</t>
  </si>
  <si>
    <t>14.04.2016թ.</t>
  </si>
  <si>
    <t>25.12.2016թ.</t>
  </si>
  <si>
    <t xml:space="preserve">ՇՀ ԸՆԹԱՑԱԿԱՐԳԻ ԾԱԾԿԱԳԻՐԸ՝ ՀՀ ԿԱ Ո-ՇՀԱՊՁԲ-15/4-ԴԵՂ/2016 </t>
  </si>
  <si>
    <t>Պատվիրատուն` ՀՀ ԿԱ ոստիկանությունը, որը գտնվում է Նալբանդյան 130 հասցեում, ստորև ներկայացնում է ՀՀ ԿԱ Ո-ՇՀԱՊՁԲ-15/4-ԴԵՂ/2016 ծածկագրով հայտարարված ՇՀ ընթացակարգի արդյունքում կնքված պայմանագրի /երի/ մասին տեղեկատվությունը։</t>
  </si>
  <si>
    <t>ացետիլսալիցիլաթթու, պարացետամոլ, կոֆեին N02BA51, N02BA71</t>
  </si>
  <si>
    <t>ացետիլսալիցիլաթթու</t>
  </si>
  <si>
    <t>հեղուկ ամոնիակ</t>
  </si>
  <si>
    <t>ամլոդիպրին c08ca01</t>
  </si>
  <si>
    <t xml:space="preserve">¿ÃÇÉµñáÙÇ½áí³É»ñÇ³Ý³ï, ý»Ýáµ³ñµÇï³É, åÕå»Õ³ÛÇÝ ³Ý³ÝáõËÇ ÛáõÕ   N05CM                                                               </t>
  </si>
  <si>
    <t>ադամանդյա կանաչ D08AX</t>
  </si>
  <si>
    <t>ամօքսիցիլին j01ca04</t>
  </si>
  <si>
    <t>ամօքսիցիլին+քլավու-լանաթթու j01cr02</t>
  </si>
  <si>
    <t>³¹»Ýá½ÇÝ»éýáëý³ïÇ Ý³ïñÇáõÙ-C01EB</t>
  </si>
  <si>
    <t>³ÏïÇí³óí³Í ³ÍáõË a07ba01</t>
  </si>
  <si>
    <t>ամինոֆիլին  r03da05</t>
  </si>
  <si>
    <t>ատրակուրիում բեզիլատ m03ac04</t>
  </si>
  <si>
    <t>ամբրօքսոլ /ամբրօքսոլի հիդրոքլորիդ/R05CB06, R05CB</t>
  </si>
  <si>
    <t>ացետիլցիստեին r05cb01, v03ab23, s01xa08</t>
  </si>
  <si>
    <t>ասկորբինաթթու g01ad03,s01xa15,a11ga01</t>
  </si>
  <si>
    <t>ատրոպին a03ba01, s01fa01</t>
  </si>
  <si>
    <t>ամիոդարոն c01bd01</t>
  </si>
  <si>
    <t>ռետինոլ d10ad02, r01ax02, s01xa02, a11ca01</t>
  </si>
  <si>
    <t>ալյումինիումի հիդրօքսիդ+մագնեզիումի հիդրօքսիդ a02aa04 a02ab01 g04bx01</t>
  </si>
  <si>
    <t>³ÙÇÝ³Ï³åñáÝ³ÃÃáõ b02aa01</t>
  </si>
  <si>
    <t>այլ դեղորայք</t>
  </si>
  <si>
    <t>Էթանոլ</t>
  </si>
  <si>
    <t>բուպիվակային  n01bb01</t>
  </si>
  <si>
    <t>բետամեթազոն a07ea04,c05aa05,d07ac01,d07xc01,h02ab01,r01ad06,r03ba04,s01ba06,s01cb04,s02ba07,s03ba03</t>
  </si>
  <si>
    <t>գլիմեպիրիդ,մետֆորմին/մետֆորմինի հիդրոքլորիդ/A10BD02, A10BB12, A10BA02</t>
  </si>
  <si>
    <t>գենտամիցին d06ax07, j01gb03, s01aa11, s02aa14, s03aa06</t>
  </si>
  <si>
    <t>գլիցերին</t>
  </si>
  <si>
    <t>³ÛÉ ¹»Õáñ³Ûù</t>
  </si>
  <si>
    <t>քլոր սեպտ 25մգ</t>
  </si>
  <si>
    <t>դիոսմին, հեսպերիդին-C05CA53</t>
  </si>
  <si>
    <t>դիազեպամ n05ba01</t>
  </si>
  <si>
    <t>դիգօքսին c01aa05</t>
  </si>
  <si>
    <t>դիֆենհիդրամին d04aa32, d04aa32</t>
  </si>
  <si>
    <t>դրոտավերին a03ad02</t>
  </si>
  <si>
    <t>դօքսիցիկլին a01ab22, j01aa02</t>
  </si>
  <si>
    <t>դեքսամետազոն a01ac02, c05aa09, d07ab19, d07xb05, d10aa03, h02ab02, r01ad03, s01ba01, s01cb01, s02ba06, s03ba01</t>
  </si>
  <si>
    <t>դիկլոֆենակ d11ax18, m01ab05, m02aa15, s01bc03</t>
  </si>
  <si>
    <t>էթիլմեթիլհիդրոքսիպիրիդինի սուկցինատ N07XX</t>
  </si>
  <si>
    <t>ֆոսֆոլիպլդներ /էսենցիալ/-ԷՖԼ A05C</t>
  </si>
  <si>
    <t>էպինեֆրին/ադրենալին/a01ad01,b02bc09,c01ca24,r01aa14, r03aa01,s01ea01</t>
  </si>
  <si>
    <t xml:space="preserve">էտամզիլատ </t>
  </si>
  <si>
    <t>գլաուցին /գլաուցինի հիդրոբրոմիդ/, էֆեդրին /էֆեդրինի հիդրոքլորիդ/  R05DB20</t>
  </si>
  <si>
    <t>ÇÝ¹³å³ÙÇ¹ c03ba11</t>
  </si>
  <si>
    <t>էնօքսապարին b01ab05</t>
  </si>
  <si>
    <t>էնարապրիլ /էնարապրիլի մալեատ/, հիդրոքլորոթիազիդ C09BA02</t>
  </si>
  <si>
    <t>էնարապրիլ c09aa02</t>
  </si>
  <si>
    <t>թիամին a11da01</t>
  </si>
  <si>
    <t>իբուպրոֆեն c01eb16, g02cc01, m01ae01, m02aa13</t>
  </si>
  <si>
    <t>ինոզին-C01EB</t>
  </si>
  <si>
    <t xml:space="preserve">Ù»ÝÃáÉÇ ÉáõÍáõÛÃ Ù»ÝÃÇÉ Ç½áí³É»ñ³ÃÃíáõÙ C01EX </t>
  </si>
  <si>
    <t>ինսուլին գլարգին A10AE04</t>
  </si>
  <si>
    <t>Ç½áýÉáõñ³Ý n01ab06</t>
  </si>
  <si>
    <t>լիդոկային c01bb01, c05ad01, d04ab01, n01bb02, r02ad02, s01ha07, s02da01</t>
  </si>
  <si>
    <t>լոպերամիդ a07da03</t>
  </si>
  <si>
    <t>ախտահանիչ նյութեր</t>
  </si>
  <si>
    <t>կապտոպրիլ c09aa01</t>
  </si>
  <si>
    <t>կլոտրիմազոլ a01ab18, d01ac01, g01af02</t>
  </si>
  <si>
    <t>կոֆեին նատրիումի բենզոատ N06BC01</t>
  </si>
  <si>
    <t>Ï³ÉÇáõÙÇ ùÉáñÇ¹ a12ba01, b05xa01</t>
  </si>
  <si>
    <t>կատվախոտի հանուկ N05CM09</t>
  </si>
  <si>
    <t>կատվախոտի ոգեթուրմ</t>
  </si>
  <si>
    <t>կալցիումի գլյուկոնատ a12aa03, d11ax03</t>
  </si>
  <si>
    <t>կալցիումի քլորիդ</t>
  </si>
  <si>
    <t>ձյութ, քսերոֆորմ D08AX</t>
  </si>
  <si>
    <t>հիդրոկորդիզոն a01ac03,a07ea02, c05aa01,d07aa02,d07xa01,h02ab09,s01ba02,s01cd03,s02ba01</t>
  </si>
  <si>
    <t>հիդրոկորըիզոն a01ac03, a07ea02, c05aa01, d07aa02, d07xa01, h02ab09, s01ba02, s01cb03, s02ba01</t>
  </si>
  <si>
    <t>հիդրոկորտիզոն a01ac03, a07ea02, c05aa01, d07aa02, d07xa01, h02ab09, s01ba02, s01cb03, s02ba01</t>
  </si>
  <si>
    <t>հեպարին նատրիում b01ab01, c05ba03, s01xa14</t>
  </si>
  <si>
    <t>հեպարին</t>
  </si>
  <si>
    <t>հորթի արյան սպիտակուցազերծ ածանցյալ B06AB</t>
  </si>
  <si>
    <t>կատաղության դեմ պատվաստանյութ j07bg</t>
  </si>
  <si>
    <t>մոքսիֆլօքսացին j01ma14, s01ae07</t>
  </si>
  <si>
    <t>մետրոնիդազոլ a01ab17, d06bx01, g01af01, j01xd01, p01ab01</t>
  </si>
  <si>
    <t>մետոկլոպրամիդ a03fa01</t>
  </si>
  <si>
    <t>մետամիզոլ /մետամիզոլ նատրիում/ N02BB02</t>
  </si>
  <si>
    <t>մետամիզոլ /մետամիզոլ նատրիում/, պիտոֆենոն /պիտոֆենոնի հիդրոքլորիդ/ ֆենպիվերինիումի բրոմիդ  N02BB52 , A03DA02 , N02BB52</t>
  </si>
  <si>
    <t>Ù»ïýáñÙÇÝ a10ba02</t>
  </si>
  <si>
    <t>Ù³·Ý»½ÇáõÙÇ ëáõÉý³ï a06ad04, a12cc02, b05xa05, d11ax05, v04cc02</t>
  </si>
  <si>
    <t>մագնեզիում ասպարտատ /մագնեզիումի ասպարտատի տետրահիդրատ/ կալիումի ասպարտատ /կալիումի ասպարտատի հեմհիդրատ/- A12CC05</t>
  </si>
  <si>
    <t>մագնեզիում /մագնեզիում ասպարտատի տետրահիդրատ/, կալիում /կալիում ասպարտատի հեմիհիդրատ/ A12CC30</t>
  </si>
  <si>
    <t xml:space="preserve">ÙáñýÇÝ n02aa01 </t>
  </si>
  <si>
    <t>յոդ  D08AG03</t>
  </si>
  <si>
    <t>նիկեթամիդ R07AB02</t>
  </si>
  <si>
    <t>նեոստիգմին n07aa01, s01eb06</t>
  </si>
  <si>
    <t>նիկոտինաթթու c04ac1, c10ad02</t>
  </si>
  <si>
    <t>նատրիումի քլորիդ,կալիումի քլորիդ, կալցիումի քլորիդ /ռինգերի լուծույթ/</t>
  </si>
  <si>
    <t>նատրիումի քլորիդ a12ca01, b05cb01, b05xa03</t>
  </si>
  <si>
    <t>նատրիումի թիոսուլֆատ v03ab06</t>
  </si>
  <si>
    <t>Ý³ïñÇáõÙÇ µÇÏ³ñµáÝ³ï b05xa02</t>
  </si>
  <si>
    <t>նիֆեդիպին c08ca05</t>
  </si>
  <si>
    <t>թիոպենտալ  n01af03, n05ca19</t>
  </si>
  <si>
    <t>գլիցերիլ եռնիտրատ /նիտրոգլիցերին/ 01da02,c05ae01</t>
  </si>
  <si>
    <t>ÝÇïñûùëáÉÇÝ  J01XX07</t>
  </si>
  <si>
    <t>պարացետամոլ  n02be01</t>
  </si>
  <si>
    <t>պարացետամոլ,ֆենիլէֆրին /ֆենիլէֆրինի հիդրոքլորիդ/, ասկորբինաթթու N02BE51, N02B</t>
  </si>
  <si>
    <t>պլատիֆիլին A03AX14</t>
  </si>
  <si>
    <t>պրոկային բենզիլպենիցիլին j01ce09</t>
  </si>
  <si>
    <t>պիրացետամ  N06BX04</t>
  </si>
  <si>
    <t>պերինդոպրիլ արգինին,ինդապամիդ C09BA04</t>
  </si>
  <si>
    <t>պանկրեատին a09a</t>
  </si>
  <si>
    <t>պոլիվինիլպիրոլիդոն, նատրիումի քլորիդ,կալիումի քլորիդ, կալցիումի քլորիդ,մագնեզիումի քլորիդ,նատրիումի հիդրոկարբոնատ   B05AA</t>
  </si>
  <si>
    <t>åñ»¹ÝÇ½áÉáÝ a07ea01, c05aa04, d07aa03, d07xa02, h02ab06, r01ad02, s01ba04, s01cb02, s02ba03, s03ba02</t>
  </si>
  <si>
    <t>åÇñÇ¹ûùëÇÝ a11ha02</t>
  </si>
  <si>
    <t>åáíÇ¹áÝ Ûá¹ d08ag02, d09aa09, d11ac06, g01ax11, r02aa15, s01ax18</t>
  </si>
  <si>
    <t>åñáåáýáÉ n01ax10</t>
  </si>
  <si>
    <t>ռամիպրիլ C09AA02</t>
  </si>
  <si>
    <t>ռանիտիդին /ռանիտիդինի հիդրոքլորիդ/-A02BA02</t>
  </si>
  <si>
    <t>սուլֆամեթօքսազոլ+տրիմեթոպրիմ 01ee01, j01ee02, j01ee05, j01ee07</t>
  </si>
  <si>
    <t>աճալ a06ab06</t>
  </si>
  <si>
    <t>սիլիմարին - A05BA03</t>
  </si>
  <si>
    <t>ստրոֆանտին Կ-C01AC01</t>
  </si>
  <si>
    <t>սպիրոնալակտոն C03da01</t>
  </si>
  <si>
    <t>վերապամիլ c08da01</t>
  </si>
  <si>
    <t>վինպոցետին N06BX18</t>
  </si>
  <si>
    <t>տոբրամիցին, դեքսամեթազոն  S01CA01</t>
  </si>
  <si>
    <t>թիմոմոլ c07aa06, s01ed01</t>
  </si>
  <si>
    <t>տաուրին  S01XA</t>
  </si>
  <si>
    <t>տետրացիկլին 01ab13, d06aa04, j01aa07, s01aa09, s02aa08, s03aa02</t>
  </si>
  <si>
    <t>տրիմետազիդին / տրիմետազիդինի դիհիդրոքլորիդ/ C01EB15</t>
  </si>
  <si>
    <t>տոլպերիզոնի բեզիլատ m03ac04</t>
  </si>
  <si>
    <t>ցիանոկոբալամին b03ba01</t>
  </si>
  <si>
    <t>ցեֆտրիաքսոն j01dd04</t>
  </si>
  <si>
    <t>ցիպրօֆլօքսացին  j01ma02, s01ae03, s02aa15, s03aa07</t>
  </si>
  <si>
    <t>ցինարիզին -N07CA02</t>
  </si>
  <si>
    <t>քսիլոմետազոլին r01aa07, r01ab06, s01ga03</t>
  </si>
  <si>
    <t>քլորամֆենիկոլ,մեթիլուրացիլ D06C</t>
  </si>
  <si>
    <t>ùÉáñ³Ùý»ÝÇÏáÉ d06ax02, d10af03, g01aa05, j01ba01, s01aa01, s02aa01, s03aa08</t>
  </si>
  <si>
    <t>օմեպրազոլa02bc01</t>
  </si>
  <si>
    <t>Ñ³Ï³ÃáõÝ³ÛÇÝ ßÇ×áõÏ (ûÓÇ) j06aa03</t>
  </si>
  <si>
    <t xml:space="preserve"> ý»Ýáµ³ñµÇï³É, ¿ÃÇÉµñáÙÇ½áí³É»ñÇ³Ý³ÃÃáõ N05CB02                                                                                         </t>
  </si>
  <si>
    <t>ֆամոտիդին A02BA03</t>
  </si>
  <si>
    <t>ֆլյուկոնազոլ d01ac15, j02ac01, j02ac01</t>
  </si>
  <si>
    <t>ֆուրոսեմիդ c03ca01</t>
  </si>
  <si>
    <t>ý»Ýï³ÝÇÉ n01ah01, n02ab03</t>
  </si>
  <si>
    <t>բժշկական ասեղներ</t>
  </si>
  <si>
    <t xml:space="preserve"> ³Ý½·³Û³óÙ³Ý ³ë»ÕÝ»ñ</t>
  </si>
  <si>
    <t>արյան փոխներերկման սարքեր</t>
  </si>
  <si>
    <t>բժշկական այլ գործիքներ և պարագաներ</t>
  </si>
  <si>
    <t>դիմակ</t>
  </si>
  <si>
    <t>զոնդեր</t>
  </si>
  <si>
    <t>¿É»Ïïñ³ëñï³·ñÙ³Ý ë³ñù»ñ</t>
  </si>
  <si>
    <t>բժշկական թանզիֆ /մարլյա/</t>
  </si>
  <si>
    <t>Արյուն վերցնելու ժապավեն ամրակներով /ժգուտ/</t>
  </si>
  <si>
    <t>ëÝ³Ù»ç ³ë»ÕÝ»ñ</t>
  </si>
  <si>
    <t>կաթետրներ</t>
  </si>
  <si>
    <t>íÇñ³µáõÅ³Ï³Ý ³ë»ÕÝ»ñ</t>
  </si>
  <si>
    <t>վիրաբուժական թելեր</t>
  </si>
  <si>
    <t>Ï³Ã»ï»ñÝ»ñÇ å³ñ³·³Ý»ñ</t>
  </si>
  <si>
    <t>ÃÃí³ÍÝ³ÛÇÝ Ã»ñ³åÇ³ÛÇ ÝÛáõÃ»ñÇ Ñ³í³ù³Íáõ</t>
  </si>
  <si>
    <t>ձեռնոցներ բժշկական ոչ ստերիլ</t>
  </si>
  <si>
    <t>վիրաբուժական ձեռնոցներ</t>
  </si>
  <si>
    <t>ձեռքերի հակաբակտերիալ միջոցներ</t>
  </si>
  <si>
    <t>արյան ճնշման չափման սարք/տոնոմետր/</t>
  </si>
  <si>
    <t>մեզի տոպրակներ</t>
  </si>
  <si>
    <t>ներարկիչներ</t>
  </si>
  <si>
    <t>նշտարներ և սայրեր</t>
  </si>
  <si>
    <t>շպատել փայտե</t>
  </si>
  <si>
    <t>լաբորատոր ապակյա արտադրանք</t>
  </si>
  <si>
    <t>Ñ»ÕáõÏ³ÝóÙ³Ý (å»ñýáõ½Ç³) ÉáõÍáõÛÃÝ»ñ</t>
  </si>
  <si>
    <t>ջերմաչափեր</t>
  </si>
  <si>
    <t>խցաններ</t>
  </si>
  <si>
    <t>ռենտգեն նկարների ժապավեններ</t>
  </si>
  <si>
    <t>կպչուն սպեղանիներ</t>
  </si>
  <si>
    <t>սպեղանիներ /պլաստիր/</t>
  </si>
  <si>
    <t>սկարիֆիկատոր</t>
  </si>
  <si>
    <t>ëáÝá·»É 250,0</t>
  </si>
  <si>
    <t>ë³í³ÝÝ»ñ</t>
  </si>
  <si>
    <t>վիրակապեր</t>
  </si>
  <si>
    <t>Ù»Ï³Ý·³ÙÛ³ û·ï³·áñÍÙ³Ý ï³Ï¹ÇñÝ»ñ</t>
  </si>
  <si>
    <t>ախտորոշման նյութեր</t>
  </si>
  <si>
    <t>Մեդիասքրին 10/մեզի մեջ գլյուկոզի, արյան, 
սպիտակուցի,PH,կետոնների, տեսակարար կշռի, նիտրիտներ</t>
  </si>
  <si>
    <t>Հակաստրեպտոլոիզին -Օ Հակաստրեպտոլիզին-Օ որոշման թեսթ հավաքածու</t>
  </si>
  <si>
    <t>գլուկոզ G-col/ գլուկոզի որոշման թեսթ-հավաքածու</t>
  </si>
  <si>
    <t>Îñ»³ïÇÝÇÝ CREA-Col /Îñ»³ïÇÝÇÝÇ áñáßÙ³Ý Ã»ëÃ-Ñ³í³ù³Íáõ</t>
  </si>
  <si>
    <t>Բիլիռուբին/Ընդհանուր և ուղիղ բիլիռուբինի
որոշման թեստ -հավաքածու</t>
  </si>
  <si>
    <t>îáï³É åñáï»ÇÝ-ÏáÉ Total protein-Col /ÀÝ¹Ñ³Ýáõñ ëåÇï³ÏáõóÇ áñáßÙ³Ý Ã»ëÃ Ñ³í³ù³Íáõ/</t>
  </si>
  <si>
    <t>èäè-Î³ñµáÝ RPR CARBON /êÇýÇÉÇëÇ áñáßÙ³Ý Ã»ëÃ- Ñ³í³ù³Íáõ/</t>
  </si>
  <si>
    <t>Ռևմատոիդ ֆակտոր Լատեքս/Ռևմատոիդային ֆակտորների թեսթ-հավաքածու</t>
  </si>
  <si>
    <t>ÂñáÙµáåÉ³ëïÇÝÇ áñáßÙ³Ý Ã»ëÃ-Ñ³í³ù³Íáõ</t>
  </si>
  <si>
    <t>îñÇ·É»óÇñÇ¹ TRIGLECERIDES /ºé·ÉÇó»ñÇ¹Ý»ñÇ áñáßÙ³Ý Ã»ëÃ-Ñ³í³ù³Ëáõ</t>
  </si>
  <si>
    <t>ØÇ½³ÝÛáõÃ Urea-Col/ØÇ½³ÝÛáõÃÇ áñáßÙ³Ý Ã»ëÃ-Ñ³³í³ù³Íáõ</t>
  </si>
  <si>
    <t>Ս-ռեակտիվ պրոտեին-լատեքս</t>
  </si>
  <si>
    <t>òáÉÇÏÉáÝ ³ÝïÇ-A /³ñÛ³Ý ËÙµÇ II áñáßÙ³Ý  Ã»ëÃ/</t>
  </si>
  <si>
    <t>òáÉÇÏÉáÝ ³ÝïÇ-B/³ñÛ³Ý ËÙµÇ III áñáßÙ³Ý  Ã»ëÃ/</t>
  </si>
  <si>
    <t>òáÉÇÏÉáÝ ³ÝïÇ- êáõå»ñ /rh C é»½áõë Ñ³Ù³Ï³ñ·Ç ³ÝïÇ·»ÝÇ áñáßÙ³Ý  Ã»ëÃ</t>
  </si>
  <si>
    <t>òáÉÇÏÉáÝ ³ÝïÇ- êáõå»ñ / rh D é»½áõë Ñ³Ù³Ï³ñ·Ç ³ÝïÇ·»ÝÇ áñáßÙ³Ý  Ã»ëÃ</t>
  </si>
  <si>
    <t>դեղահատ</t>
  </si>
  <si>
    <t>շիշ</t>
  </si>
  <si>
    <t>սրվակ</t>
  </si>
  <si>
    <t>տուփ</t>
  </si>
  <si>
    <t>լիտր</t>
  </si>
  <si>
    <t xml:space="preserve">տուփ  </t>
  </si>
  <si>
    <t>կիլոգրամ</t>
  </si>
  <si>
    <t>մետր</t>
  </si>
  <si>
    <t>ßÇß</t>
  </si>
  <si>
    <t>Ացետիլսալիցիլաթթու 200մգ, Պարացետամոլ 200մգ, Կոֆեին 40մգ ¶ÝÙ³Ý ³é³ñÏ³ÛÇ áñ³Ï³Ï³Ý ïíÛ³ÉÝ»ñÁ, ã³÷»ñÁ – դեղահատ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</si>
  <si>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Ացետիլսալիցիլաթթու 240մգ, Պարացետամոլ 180մգ, Կոֆեին 30մգ ¶ÝÙ³Ý ³é³ñÏ³ÛÇ áñ³Ï³Ï³Ý ïíÛ³ÉÝ»ñÁ, ã³÷»ñÁ – դեղահատ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</si>
  <si>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Ացետիլսալիցիլաթթու 500մգ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</si>
  <si>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Ամոնիակի լուծույթ 10% 30մլ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</si>
  <si>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Ամլոդիպին 10մգ ¶ÝÙ³Ý ³é³ñÏ³ÛÇ áñ³Ï³Ï³Ý ïíÛ³ÉÝ»ñÁ, ã³÷»ñÁ – դեղահատ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</si>
  <si>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Ալֆա-բրոմիզովալերաթթվի էթիլ էսթեր 20մգ, ֆենոբարբիտալ 18,26մգ, անանուխի յուղ 1,42մգ, 25մլ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</si>
  <si>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Ադամանդե կանաչ 2% 10մլ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</si>
  <si>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Ամօքսիցիլին 500մգ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</si>
  <si>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Ամօքսիցիլին 875մգ, կալիումի քլավուլանատ 125մգ ¶ÝÙ³Ý ³é³ñÏ³ÛÇ áñ³Ï³Ï³Ý ïíÛ³ÉÝ»ñÁ, ã³÷»ñÁ – դեղահատ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</si>
  <si>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Ադենոզինեռֆոսֆատ 1մլ,¶ÝÙ³Ý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</si>
  <si>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Ակտիվացված ածուխ 250մգ ¶ÝÙ³Ý ³é³ñÏ³ÛÇ áñ³Ï³Ï³Ý ïíÛ³ÉÝ»ñÁ, ã³÷»ñÁ –դեղահատ 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</si>
  <si>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Ամինոֆիլին 2,4%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</si>
  <si>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Ատրակուրիումի բեզիլատ 25մգ/2.5մլ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</si>
  <si>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Ամբրոքսոլ հիդրոքլորիդ 30մգ ¶ÝÙ³Ý ³é³ñÏ³ÛÇ áñ³Ï³Ï³Ý ïíÛ³ÉÝ»ñÁ, ã³÷»ñÁ – դեղահատ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</si>
  <si>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Ացետիլցիստեին 200մգ ¶ÝÙ³Ý ³é³ñÏ³ÛÇ áñ³Ï³Ï³Ý ïíÛ³ÉÝ»ñÁ, ã³÷»ñÁ – դեղահատ դյուրալույծ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</si>
  <si>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Ասկորբինաթթու 5%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</si>
  <si>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Ատրոպինի սուլֆատ 0.1%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</si>
  <si>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Ամիոդարոն 5% 3մլ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</si>
  <si>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Ամիոդարոն 200մգ ¶ÝÙ³Ý ³é³ñÏ³ÛÇ áñ³Ï³Ï³Ý ïíÛ³ÉÝ»ñÁ, ã³÷»ñÁ – դեղահատ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</si>
  <si>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A, E  վիտամիններ (ռետինոլ պալմիտատ 100000ՄՄ, ալֆա-թոկոֆերոլի ացետատ 100մգ)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</si>
  <si>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Ալյումինիումի եւ մագնեզիումի հիդրօքսիդներ 35մգ/մլ+40մգ/մլ, 250մլ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</si>
  <si>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Ալյումինիումի հիդրօքսիդ 400մգ, մագնեզիումի հիդրօքսիդ 400մգ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</si>
  <si>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Բենդազոլ 1%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</si>
  <si>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Անիոզիմ ՊԼԱ/Գուանիդին 4-ային ամոնիումային միացություն/ ¶ÝÙ³Ý ³é³ñÏ³ÛÇ áñ³Ï³Ï³Ý ïíÛ³ÉÝ»ñÁ, ã³÷»ñÁ – լիտր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մութ տեղում&gt;:</t>
  </si>
  <si>
    <t>Ադեմեթիոնին 400մգ 5մլ,¶ÝÙ³Ý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</si>
  <si>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Բժշկական սպիրտ 96% 1լ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</si>
  <si>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 xml:space="preserve"> Բուպիվակային հիդրոքլորիդ 5մգ  4մլ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</si>
  <si>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Բուպիվակային հիդրոքլորիդ 5մգ/մլ 10մլ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                                                                                               </t>
  </si>
  <si>
    <t>Բետամեթազոն  0,1%, 15գ  նրբաքսուք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</si>
  <si>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Գլիմեպիրիդ 2մգ, մեթֆորմինի հիդրոքլորիդ 500մգ,երկարատև ձերբազատմամբ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</si>
  <si>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Գենտամիցինի սուլֆատ 80մգ 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</si>
  <si>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Գլիցերին 100մլ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</si>
  <si>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Գլիցին 100մգ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</si>
  <si>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Դիքլորիզոցիանաթթվի նատրիումական աղ 86.8%,  ադիպինաթթու 8%, նատրիումի կարբոնաթթու 8%, 1 հաբը լուծվելով ջրում առանձնացնում է 1,52գ ակտիվ քլոր: N300 ¶ÝÙ³Ý ³é³ñÏ³ÛÇ áñ³Ï³Ï³Ý ïíÛ³ÉÝ»ñÁ, ã³÷»ñÁ – տուփ: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</si>
  <si>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Դեքստրոզա լուծույթ 5% 500մլ 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</si>
  <si>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Դեքստրոզա լուծույթ 5% 250մլ 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</si>
  <si>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Դիոսմին 450մգ, Հեսպերիդին 50մգ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</si>
  <si>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Դիազեպամ 10մգ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</si>
  <si>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Դիազեպամ 10մգ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</si>
  <si>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Դիգօքսին 0.25մգ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</si>
  <si>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Դիֆենհիդրամին հիդրոքլորիդ 1% 1մլ¶ÝÙ³Ý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</si>
  <si>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Դրոտավերինի հիդրոքլորիդ 40մգ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</si>
  <si>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Դրոտավերինի հիդրոքլորիդ 40մգ,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</si>
  <si>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Դոպամին  40մգ/մլ, 5մլ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</si>
  <si>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Դօքսիցիկլին 100մգ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</si>
  <si>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Դեքսամետազոն 5մգ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</si>
  <si>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ԴեքսամեÃազոն ակնակաթիլ 0,1% 5մլ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</si>
  <si>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Դիկլոֆենակ նատրիում դոնդող 5% 50գ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</si>
  <si>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 xml:space="preserve"> Դիկլոֆենակ նատրիում 75մգ 3մլ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</si>
  <si>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Դիկլոֆենակ նատրիում 100մգ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</si>
  <si>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Դինատրիումական ադենոզին տրիֆոսֆատի տրիհիդրատ10մգ, կոկարբօքսիլազ 50մգ, ցիանոկոբալամին 0,5մգ, նիկոտինամիդ 20մգ,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</si>
  <si>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ºրկաթի սուլֆատ 320մգ, ասկորբինաթթու 60մգ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</si>
  <si>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Էթիլմեթիլհիդրօքսիպիրիդինի սուկցինատ 100մգ/2մլ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</si>
  <si>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Էսենցիալ ֆոսֆոլիպիդներ  300մգ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</si>
  <si>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Էսենցիալ ֆոսֆոլիպիդներ  250մգ 5մլ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</si>
  <si>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էպինեֆրինի հիդրոքլորիդ  0,18%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</si>
  <si>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Էտամզիլատ 250մգ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</si>
  <si>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Էֆեդրին 4,6մգ, Գլաուցին 5,75մգ օշարակ 125մլ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</si>
  <si>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Ինդապամիդ 1,5մգ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</si>
  <si>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Էնոքսապարին նատրիում 40մգ 0,4մլ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</si>
  <si>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Էնալապրիլի մալեատ 10մգ, հիդրոքլորոթիազիդ 25մգ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</si>
  <si>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Էնալապրիլի  10մգ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</si>
  <si>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Թիամին հիդրոքլորիդ 5%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</si>
  <si>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Իբուպրոֆեն 200մգ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</si>
  <si>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Ինոզին   20մգ 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</si>
  <si>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Ինդոմետացին 25մգ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</si>
  <si>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Իզովալերիանաթթու 60մգ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</si>
  <si>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Ինսուլին գլարգին լուծույթ 100ԱՄ/մլ 3մլ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է, պահել սառը տեղում&gt;:</t>
  </si>
  <si>
    <t>Իզոֆլուրան 100% 100մլ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մութ տեղում&gt;</t>
  </si>
  <si>
    <t xml:space="preserve"> Լիդոկային հիդրոքլորիդ 2%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</si>
  <si>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Լիզինոպրիլ 10մգ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</si>
  <si>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Լոպերամիդ 2մգ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</si>
  <si>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Խոլին ալֆոսցերատ 400մգ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</si>
  <si>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Կատամին ԱԲ ¶ÝÙ³Ý ³é³ñÏ³ÛÇ áñ³Ï³Ï³Ý ïíÛ³ÉÝ»ñÁ, ã³÷»ñÁ – լիտր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մութ տեղում&gt;</t>
  </si>
  <si>
    <t>Կապտոպրիլ 50մգ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</si>
  <si>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Կլոտրիմազոլ 1% 15գ  նրբաքսուք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</si>
  <si>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Կլեմաստին 1մգ/մլ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</si>
  <si>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Կլեմաստին 1մգ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</si>
  <si>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Կոֆեին նատրիումի բենզոատ 20%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</si>
  <si>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Կետոտիֆեն 1մգ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</si>
  <si>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Կալիումի քլորիդ 4% լուծույթ 200մլ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</si>
  <si>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Կատվախոտի հանուկ 20մգ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</si>
  <si>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Կատվախոտի ոգեթուրմ 30մլ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</si>
  <si>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Կալցիումի գլուկոնատ 10%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</si>
  <si>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Կալցիումի քլորիդ 10%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</si>
  <si>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Կետամին հ/ք 500մգ/10մլ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</si>
  <si>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Ձյութ կեչու 3գ, Քսերոֆորմ 3գ, Աերոսիլ 5գ, Գերչակի յուղ 89գ, հեղուկաքսուք 40գ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</si>
  <si>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Հիդրոկորտիզոն ակնաքսուք 0,5% 3գ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</si>
  <si>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Հիդրոկորտիզոն քսուք 1% 15գ քսուք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</si>
  <si>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Հիդրոկորտիզոն 125մգ, լիդոկային 25մգ 5մլ 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</si>
  <si>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Հեպարին 0,833մգ, Անեսթեզին 40մգ, Բենզիլ նիկոտինատ 0,8մգ, քսուք 25գ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</si>
  <si>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 xml:space="preserve"> Հեպարին 5000ՄՄ/մլ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</si>
  <si>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Հորթի արյան սպիտակուցազերծ արյունատրամալուծիչ 2,07մգ/գ քսուք 20գ 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</si>
  <si>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 xml:space="preserve"> Հորթի արյան սպիտակուցազերծ ածանցյալ  80մգ/2մլ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</si>
  <si>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Հալվեի հեղուկ հանուկ 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</si>
  <si>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Հակափայտեցման պատվաստանյութ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</si>
  <si>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Հակակատաղության  պատվաստանյութ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</si>
  <si>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Հիդրոքսիէթիլ օսլա 60մգ/մլ, նատրիումի քլորիդ 9մգ/մլ 6% 500մլ ¶ÝÙ³Ý ³é³ñÏ³ÛÇ áñ³Ï³Ï³Ý ïíÛ³ÉÝ»ñÁ, ã³÷»ñÁ – տուփ: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</si>
  <si>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Մօքսիֆլօքսացին ակնակաթիլ 0,5% 5մլ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</si>
  <si>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Մետրոնիդազոլ 5մգ/մլ  100մլ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</si>
  <si>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Մետրոնիդազոլ 500մգ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</si>
  <si>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Մետոկլոպրամիդ 5մգ/մլ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</si>
  <si>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Մետամիզոլ նատրիում 50%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</si>
  <si>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Մետամիզոլ նատրիում 500մգ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</si>
  <si>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Մետամիզոլ նատրիում 500մգ, Տեմպիդոն 20մգ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</si>
  <si>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Մետամիզոլի նատրիումական մոնոհիդրատ 500մգ, պիտոֆենոնի հիդրոքլորիդ 5մգ,  ֆենպիվերինիումի բրոմիդ 0,1մգ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</si>
  <si>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Մետամիզոլի նատրիումական մոնոհիդրատ 500մգ, պիտոֆենոնի հիդրոքլորիդ 2մգ,  ֆենպիվերինիումի բրոմիդ 0,02մգ,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</si>
  <si>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Մետֆորմին հիդրոքլորիդ 1000մգ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</si>
  <si>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Մագնեզիումի սուլֆատ 250մգ/մլ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</si>
  <si>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Մագնեզիում ասպարտատի տետրահիդրատ 140մգ, Կալիում ասպարտատի հեմիհիդրատ 158մգ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</si>
  <si>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Մագնեզիում ասպարտատի տետրահիդրատ 400մգ, Կալիում ասպարտատի հեմիհիդրատ 452մգ, 10մլ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</si>
  <si>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Մոնոամոնիումի գլիցիրիզինատ 53մգ, (գլիցիրիզինաթթու 40մգ), գլիցին 400մգ, L-ցիստեին հիդրոքլորիդի հիդրատ 22,29մգ, (L-ցիստեին հիդրոքլորիդ 20մգ)   20մլ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</si>
  <si>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Մորֆին հ/ք 1%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</si>
  <si>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Յոդի սպիրտային լուծույթ 5% 30մլ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է, պահել լույսից հեռու&gt;:</t>
  </si>
  <si>
    <t xml:space="preserve"> Նիկեթամիդ  250մգ/մլ,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</si>
  <si>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Նեոստիգմին 0.05 %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</si>
  <si>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Նիկոտինաթթու 1%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</si>
  <si>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Նատրիումի քլորիդ 8.6մգ,Կալցիումի քլորիդ 0.3մգ,Կալիումի քլորիդ 0.3մգ  500մլ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</si>
  <si>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 8.6մգ,Կալցիումի քլորիդ 0.3մգ,Կալիումի քլորիդ 0.3մգ  250մլ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</si>
  <si>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քլորիդի փոշի ¶ÝÙ³Ý ³é³ñÏ³ÛÇ áñ³Ï³Ï³Ý ïíÛ³ÉÝ»ñÁ, ã³÷»ñÁ – կիլոգրամ: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</si>
  <si>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 լուծույթ 0,9% 500մլ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</si>
  <si>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 լուծույթ 0,9% 250մլ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</si>
  <si>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 լուծույթ 0,9% 100մլ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</si>
  <si>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Նատրիումի քլորիդ լուծույթ 0,9%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</si>
  <si>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Նատրիումի թիոսուլֆատ  30%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</si>
  <si>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Üատրիումի բիկարբոնատ 5% 200ÙÉ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</si>
  <si>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Նիֆեդիպին 10մգ 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</si>
  <si>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Նատրիումի թիոպենտալ 1000մգ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</si>
  <si>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Նիտրոգլիցերին 5մգ/մլ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</si>
  <si>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Նիմեսուլիդ  100մգ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</si>
  <si>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Üիտրօքսոլին 50մգ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</si>
  <si>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Պարացետամոլ 500մգ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</si>
  <si>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Պարացետամոլ 750մգ, ֆենիլէֆրինի հիդրոքլորիդ 10մգ, ասկորբինաթթու 60մգ, 5գ ¶ÝÙ³Ý ³é³ñÏ³ÛÇ áñ³Ï³Ï³Ý ïíÛ³ÉÝ»ñÁ, ã³÷»ñÁ –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</si>
  <si>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Պլատիֆիլին 0.2%,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</si>
  <si>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Պրոկային 0,5%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</si>
  <si>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Պրոկային  2%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</si>
  <si>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Պիրացետամ 200մգ 5մլ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</si>
  <si>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Պիրացետամ 800Ù·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</si>
  <si>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Պերինդոպրիլ արգինին 5մգ, Ինդապամիդ 1,25մգ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</si>
  <si>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Պանկրեատին (լիպազա 3500ԱՄ, ամիլազա 4200ԱՄ, պրոտեազա 250ԱՄ )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</si>
  <si>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Պանկրեատին (լիպազ 6000ՄԴՄՄ, ամիլազ 4500ՄԴՄՄ, պրոտեազ 300ՄԴՄՄ), հեմիցելյուլոզ, լեղու բաղադրամասեր 192մգ+50մգ+25մգ,    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</si>
  <si>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Պոլիվինիլպիրոլիդոն, նատրիումի քլորիդ, կալիումի քլորիդ, կալցիումի քլորիդ, մագնեզիումի քլորիդ, նատրիումի հիդրոկարբոնատ 60մգ/մլ+5,5մգ/մլ+ 0,42մգ/մլ+0,38մգ/մլ+ 0,005մգ/մլ+0,23մգ/մլ 500մլ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</si>
  <si>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Պերհիդրոլ լուծույթ 33% ¶ÝÙ³Ý ³é³ñÏ³ÛÇ áñ³Ï³Ï³Ý ïíÛ³ÉÝ»ñÁ, ã³÷»ñÁ – լիտր: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</t>
  </si>
  <si>
    <t>Պենտօքսիֆիլին  400մգ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</si>
  <si>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Պենտօքսիֆիլին  100մգ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</si>
  <si>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Պրեդնիզոլոն 0.5%, 10գ քսուք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</si>
  <si>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Պիրիդոքսին հ/ք 5% 1.0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</si>
  <si>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Պիպեկուրոնիումի բրոմիդ 4մգ/2մլ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</si>
  <si>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Պովիդոն յոդ 10% /1000մլ/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</si>
  <si>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Պրոպոֆոլ 10մգ/մլ 50մլ 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</si>
  <si>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Ռամիպրիլ   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</si>
  <si>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Ռամիպրիլ   10մգ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</si>
  <si>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Ռանիտիդին 150մգ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</si>
  <si>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Սուլֆացետամիդ նատրիում ականակաթիÉ 20% 5մլ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</si>
  <si>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Սուլֆամետոքսազոլ 400մգ, Տրիմետոպրիմ 80մգ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</si>
  <si>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Սուլֆամետոքսազոլ 800մգ, Տրիմետոպրիմ 160մգ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</si>
  <si>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Սենոզիդներ 70մգ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</si>
  <si>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Սիլիմարին 22,5մգ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</si>
  <si>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Ստրոֆանթին  0.25մգ/մլ  1մլ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</si>
  <si>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Սպիրոնոլակտոն 50մգ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</si>
  <si>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Ստերանիուս/Գլուարալդեհիդ/ 0,5լ ¶ÝÙ³Ý ³é³ñÏ³ÛÇ áñ³Ï³Ï³Ý ïíÛ³ÉÝ»ñÁ, ã³÷»ñÁ – տարրա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</t>
  </si>
  <si>
    <t>Սուրֆանիոս/4-ային ամոնիումային միացություն/ ¶ÝÙ³Ý ³é³ñÏ³ÛÇ áñ³Ï³Ï³Ý ïíÛ³ÉÝ»ñÁ, ã³÷»ñÁ – լիտր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</t>
  </si>
  <si>
    <t>Սուլֆոկամֆորաթթու49,6մգ/մլ,, պրոկայինի հիմք 50,4մգ/մլ 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</si>
  <si>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Վերապամիլ 2.5մգ/մլ, 2մլ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</si>
  <si>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Վերապամիլ 40մգ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</si>
  <si>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Վինպոցետին 5մգ 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</si>
  <si>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Վինպոցետին  10մգ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</si>
  <si>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Տոբրամիցին ակնակաթիլ 0,3% 5մլ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</si>
  <si>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îոբրամիցին 3մգ, դեքսամեթազոն 1մգ 5մլ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</si>
  <si>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Տիմոլոլ մալեատ ակնակաթիլ 0,5% 5մլ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</si>
  <si>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Տաուրին ակնակաթիլ 4% 10մլ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</si>
  <si>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Տետրացիկլին ակնաքսուք 1% 3գ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</si>
  <si>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Տրիմետազիդին 35մգ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</si>
  <si>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Տոլպերիզոնի հիդրոքլորիդ 150մգ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</si>
  <si>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Տոլպերիզոնի հիդրոքլորիդ 100մգ, լիդոկայինի հիդրոքլորիդ 2,5մգ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  </t>
  </si>
  <si>
    <t>Ցիանոկոբալամին  0.5մգ/մլ, 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</si>
  <si>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Ցեֆտրիաքսոն 1գ + 4մլ լուծիչով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</si>
  <si>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Ցիպրոֆլօքսացին 500մգ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</si>
  <si>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Ցիպրոֆլօքսացին 100մգ 10մլ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</si>
  <si>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Ցիտոքրոմ C 675մգ, Ադենոզին 2մգ, Նիկոտինամիդ 20մգ, ակնակաթիլ 10մլ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</si>
  <si>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Ցինարիզին  25մգ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</si>
  <si>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Քսիլոմետազոլին 0,1% 10մլ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</si>
  <si>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 xml:space="preserve"> Քլորոպիրամին 20մգ 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</si>
  <si>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Քլորամֆենիկոլ 300մգ, Մեթիլուրացիլ 1600մգ, քսուք 40գ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</si>
  <si>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Քլորամֆենիկոլ 10%  25գ նրբամածուկ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</si>
  <si>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Օմեպրազոլ 20մգ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</si>
  <si>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Օձի հակաթունային շիճուկ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</si>
  <si>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Օկտրեոտիդ 0.1մգ/մլ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                                                                                    </t>
  </si>
  <si>
    <t>Ֆենոբարբիտալ 2մգ, էթիլբրոմիզովալերաթթու 2մգ, պղպեղային անանուխի յուղ 0,14մգ, գայլուկի յուղ 0,02մգ,  20մլ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</si>
  <si>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Ֆենիլէֆրին հիդրոքլորիդ 10մգ 1մլ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</si>
  <si>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Ֆամոտիդին 20մգ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</si>
  <si>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Ֆամոտիդին 20մգ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</si>
  <si>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Ֆլուկոնազոլ 150մգ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</si>
  <si>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Ֆուրոսեմիդ 1%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</si>
  <si>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Ֆուրոսեմիդ 40Ù·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</t>
  </si>
  <si>
    <t>Ֆենտանիլ 0,05մգ/մլ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</si>
  <si>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Ասեղ  26G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</si>
  <si>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Ասեղ ողնաշարային անզգայացման համար N25G;N26G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</si>
  <si>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Արյան փոխներարկման համակարգ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տեղում, լույսից հեռու&gt;:</t>
  </si>
  <si>
    <t>Արյան փոխներարկման համակարգ ֆիլտրով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տեղում, լույսից հեռու&gt;:</t>
  </si>
  <si>
    <t>Ալյումինե փական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</si>
  <si>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Դիմակ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</si>
  <si>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Զոնդ ստամոքսային N 14, 16, 18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</si>
  <si>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ԷՍԳ ժապավեն   210 x 30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</si>
  <si>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Թանզիֆ ¶ÝÙ³Ý ³é³ñÏ³ÛÇ áñ³Ï³Ï³Ý ïíÛ³ÉÝ»ñÁ, ã³÷»ñÁ – մետր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</si>
  <si>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Ժգուտ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</si>
  <si>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Խողովակ ինտուբացիոն  6 :6,5 :7,5 :8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</si>
  <si>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Խողովակ տրախեալ 7,5 :8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</si>
  <si>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Խողովակ արտածծման N16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</si>
  <si>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Կատետոր Ֆոլե /2 լուսանցքով/N14,16,18,20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</si>
  <si>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Կատետոր Ֆոլե /3լուսանցքով/N18, 20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</si>
  <si>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Կատետոր երակային 18G, 20G, 22G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</si>
  <si>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Կատետոր երակային թիթեռնիկ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</si>
  <si>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Կարասեղ ծակող N 0,5*37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</si>
  <si>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Կարասեղ ծակող N 0,5*36,4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</si>
  <si>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Կարասեղ ծակող N 0,5*30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</si>
  <si>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Կարասեղ ծակող N 0,5*26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</si>
  <si>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Կարասեղ ծակող N 0,18*28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</si>
  <si>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Կարասեղ ծակող N 0,6*30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</si>
  <si>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Կարասեղ կտող N 0,8*28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</si>
  <si>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Կարասեղ կտրող N 0,8*37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</si>
  <si>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Կարասեղ կտրող N 0,5*37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</si>
  <si>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Կարանյութ Կետգուտ 2.0, 3.0 ,1.0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</si>
  <si>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Կարանյութ Վիկրիլ 3.0,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</si>
  <si>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Կարանյութ Պրոլեյն 3.0, 2.0 կտրող ասեղով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</si>
  <si>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Կարանյութ Պրոլեյն 6,0 ծակող 2 ասեղով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</si>
  <si>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Հավաքածու կենտրոնական երակների կատետերիզացման համար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</si>
  <si>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Հավաքածու արհեստական շնչառության և ընդհանուր անզգայացման համար/դիմակ,խողովակ, շնչառական պարկ,ֆիլտրեր/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</si>
  <si>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Ձեռնոց բժշկական M,S,L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</si>
  <si>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Ձեռնոց բժշկական մանրէազերծ 7, 7,5  8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</si>
  <si>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Ձեռքերի մանրէասպան դոնդող 99.99% էթանոլ, 250մլ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</si>
  <si>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Ճնշաչափ ֆոնենդասկոպով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</si>
  <si>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Ճնշաչափ կենտրոնական երակային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</si>
  <si>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Մեզընդունիչ մանրէազերծ 2լ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 </t>
  </si>
  <si>
    <t>Ներարկիչ /միանվագ/ 1գ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</si>
  <si>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Ներարկիչ /միանվագ/ 3գ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</si>
  <si>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Ներարկիչ /միանվագ/ 5գ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</si>
  <si>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Ներարկիչ /միանվագ/ 10գ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</si>
  <si>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Ներարկիչ /միանվագ/ 20գ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</si>
  <si>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Ներարկիչ /միանվագ/ 60գ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</si>
  <si>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Նշտարի սայր N11; 14; 22; 23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</si>
  <si>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Շպատել փայտե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</si>
  <si>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Պետրիի թասիկ միանվագ  օգտագործման համար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</si>
  <si>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Պատող գել զենդերի, կատետորների,խողովակների համար 100մլ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</si>
  <si>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Ջերմաչափ սնդիկային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</si>
  <si>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Ռետինե խցան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</si>
  <si>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Ռենտգեն ժապավեն 18*24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մութ տեղում&gt;:</t>
  </si>
  <si>
    <t>Ռենտգեն ժապավեն 24*30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մութ տեղում&gt;:</t>
  </si>
  <si>
    <t>Ռենտգեն ժապավեն 30*40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մութ տեղում&gt;:</t>
  </si>
  <si>
    <t>Սպեղանի 1,9սմx7,2սմ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</si>
  <si>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Սպեղանի 3x500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</si>
  <si>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Սպեղանի 5x500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</si>
  <si>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Սկարիֆիկատոր մանրէազերծ 28G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</si>
  <si>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Սոնոգրաֆիայի գել 250մլ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</si>
  <si>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Սավան 60*90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</si>
  <si>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Վիրակապ մանրէազերծ 5x10սմ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 </t>
  </si>
  <si>
    <t>Վիրակապ մանրէազերծ 7x14սմ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</si>
  <si>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Վիրակապ  7x14սմ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</si>
  <si>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Վիրակապ առաձգական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</si>
  <si>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Տակդիր մոմլաթե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</si>
  <si>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Urine Strips H 10 նախատեսված Urine analyzer CL-50 համար: Ø»½Ç Ù»ç գÉÛáõÏá½³ÛÇ, ³ñÛ³Ý, ëåÇï³ÏáõóÇ, pH, Ï»ïáÝÝ»ñÇ, ï»ë³Ï³ñ³ñ ÏßéÇ, ÝÇïñÇïÝ»ñÇ, É»ÛÏáóÇÏÝ»ñÇ, áõéáµÇÉÇÝáգ»ÝÇ ¨ µÇÉÇéáõµÇÝÇ  áñáßÙ³Ý Ã»ëï-ëïñÇåÝ»ñÇ Ñ³í³ù³Íáõ: Urine Strips H10 (HTI Ltd.). Ø»Ãá¹` ëùñÇÝÇÝգ Ã»ëï, ֆáñÙ³ï` 100 Ã»ëï: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</si>
  <si>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Ալանինամինոտրանսֆերազի կինետիկ եղանակով որոշման թեստ-հավաքածու 1*45մլ (ոչ ավել քան 45մլ):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</si>
  <si>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Ասպարտատամինոտրանսֆերազի կինետիկ եղանակով որոշման թեստ-հավաքածու 1*45մլ (ոչ ավել քան 45մլ):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</si>
  <si>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Հեպատիտ B վիրուսի մակերեսային անտիգենի  որոշման տեստի հավաքածու, ImmunoComb HBs Ag 90',  36 թեստ: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</si>
  <si>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Պրոստատ սպեցիֆիկ հակագենի  քանակական որոշման  հավ, PSA (ELISA), 96 áñáßáõÙ (12 x 8 բçÇç): Zero standard 10ml, Standard 1-5, Concentrations 1,56-3,12-6,29-12,5-25,37ng/mL. Calibrated against the WHO standards 96/670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</si>
  <si>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Հակաստրեպտոլիզինի (ASO) որոշման թեստ-հավաքածու 1*40 (ոչ ավել քան 40 թեստ):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</si>
  <si>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Բրուցելյոզի  որոշման տեստ-հավաքածու 40 թեստ (ոչ ավել քան 40 թեստ):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</si>
  <si>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Թիմոլի որոշման թեստ-հավաքածու 75 որոշում (ոչ ավել քան 75 թեստ):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</si>
  <si>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Գլյուկոզայի որոշման թեստ-հավաքածու 2*100մլ ներառյալ ստանդարտ և դեպրոտեինիզացնող լուծույթ` Եռքլորքացախաթթու 3%, 120մլ: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</si>
  <si>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Բիլիռուբին, ընդհանուր և ուղղակի բիլիռուբինի որոշման թեստ-հավաքածու 2*100մլ, ներառյալ բիլիռուբինի ստանդարտ, concentration 83,4 mmol/L: BILIRUBIN D+T 100/100մլ  100 direct+100 total, 200 test.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</si>
  <si>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Ընդհանուր սպիտակուցի որոշման թեստ-հավաքածու 2x75 թեստ (ոչ ավել քան 150 թեստ), ներառյալ ստանդարտ: ê»ñïÇýÇÏ³ï. ISO 9001 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</si>
  <si>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Հեմոգլոբինի որոշման թեստ-հավաքածու (1x100ml concentrat) 1 լ աշխատանքային լուծույթ ներառյալ հեմոգլոբինի ստանդարտ: ê»ñïÇýÇÏ³ï. ISO 9001 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</si>
  <si>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Սիֆիլիսի որոշման թեստ-հավաքածու  RPR CARBON  100 թեստ: Պարունակում է reagent A 2,27mL, negativ and positive controls, test cards with 10 ovals-10 pcs, disposable stirrer sticks, dispensing vial anddispensing needle. Եվրոպական արտադրության, CE mark: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</si>
  <si>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Ռևմատոիդ ֆակտորի  որոշման թեստ-հավաքածու RF lex 100թեստ, ներառյալ buffer saline 28ml, negativ and positive controls, test cards with 10 ovals: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</si>
  <si>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Ալբումինի որոշման թեստ-հավաքածու 250մլ  ներառյալ ստանդարտ Concentration 50,95 g/L:  Եվրոպական արտադրության, CE mark: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</si>
  <si>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Խոլեստերինի որոշման թեստ-հավաքածու 2x80 մլ, 160 թեստ (ոչ ավել քան 160 թեստ), ներառյալ ստանդարտ Concentration 5,175 mmol/L: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</si>
  <si>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Ալֆա-լիպոպրոտեիդներ, HDL նստեցնող ռեագենտ, 50 մլ, ներառյալ   ստանդարտ: Եվրոպական արտադրության, CE mark: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</si>
  <si>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Բետա-լիպոպրոտեիդներ LDL նստեցնող ռեագենտ 20 մլ: Եվրոպական արտադրության, CE mark: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</si>
  <si>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ԹñáÙµáåÉ³ëïÇÝÇ áñáßÙ³Ý ï»ëï Ñ³í³ù³Íáõ: Ø»Ãá¹` ýÇµñÇÝá·áÛ³óÙ³Ý Å³Ù³Ý³ÏÇ áñáßáõÙ: îáõ÷Ç å³ñáõÝ³ÏáõÃÛáõÝÁª 
: 1)  6х 4 ÙÉ  - ×³·³ñÇ áõÕ»ÕÇ ÉÇáýÇÉÇ½³óí³Í ¿ùëïñ³Ïï, áñÁ ãÇ å³ñáõÝ³ÏáõÙ µáõý»ñ³ÛÇÝ ÏáÙåáÝ»ÝïÝ»ñ ¨ Ï³ÉóÇáõÙÇ ÇáÝÝ»ñ,
 2)  1х25 ÙÉ - Ï³ÉóÇáõÙÇ ÇáÝÝ»ñ å³ñáõÝ³ÏáÕ µáõý»ñ³ÛÇÝ ÉáõÍáõÛÃ:
êïáõ·íáÕ ÝÙáõß` ³ñÛ³Ý åÉ³½Ù³: ê»ñïÇýÇÏ³ï. ISO 9001  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</si>
  <si>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Եռգլիցերիդների որոշման թեստ-հավաքածու 1x50մլ, (ոչ ավել քան 50 թեստ)    ներառյալ   ստանդարտ Concentration 2,28 mmol/L: ê»ñïÇýÇÏ³ï. ISO 9001 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</si>
  <si>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Միզանյութի որոշման թեստ-հավաքածու 2x100մլ ներառյալ   ստանդարտ, կոլորիմետրիկ, ծայրակետ, Urea Col: Պարունակությունը`R1-սուբստրատ բուֆերային լուծույթ, R2 գունավորող լուծույթ, R3 ուրեազա կոնցենտրատ 6200 միավոր/մլ, R4 կալիբրատոր 19,45 մմոլ/լ: ê»ñïÇýÇÏ³ï. ISO 9001  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</si>
  <si>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Եռքլորքացախաթթու 3% 120մլ: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</si>
  <si>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C-ռեակտիվ սպիտակուցի որոշման թեստ-հավաքածու CRP-lex 100 թեստ, ներառյալ buffer saline 28ml, negativ and positive controls, test cards with 10 ovals: ê»ñïÇýÇÏ³ï. ISO 9001 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</si>
  <si>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Հեպատիտ C վիրուսի  անտիգենի նկատմամբ IgG հակամարմինների  որոշման հավաքածու, ImmunoComb HCV,  36 թեստ. ê»ñïÇýÇÏ³ï. ISO 9001 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</si>
  <si>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Խլամիդիայի (trachomatis ) հարուցիչի նկատմամբ IgM հակամարմինների որոշման հավաքածու, ImmunoComb Chlamydia Trach. IgM 36 թեստ: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</si>
  <si>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Ցոլիկլոն անտի-A: ê»ñïÇýÇÏ³ï. ISO 9001 և արտադրողի լիազորագիր (Authorization letter):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</si>
  <si>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Ցոլիկլոն անտի-B: ê»ñïÇýÇÏ³ï. ISO 9001 և արտադրողի լիազորագիր (Authorization letter):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</si>
  <si>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Ցոլիկլոն անտի-AB: ê»ñïÇýÇÏ³ï. ISO 9001 և արտադրողի լիազորագիր (Authorization letter):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</si>
  <si>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Ցոլիկլոն անտի-C: ê»ñïÇýÇÏ³ï. ISO 9001 և արտադրողի լիազորագիր (Authorization letter):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</si>
  <si>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Ցոլիկլոն անտի-D: ê»ñïÇýÇÏ³ï. ISO 9001 և արտադրողի լիազորագիր (Authorization letter):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</si>
  <si>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Ընդհանուր Թիրոքսինի (T4) որոշման թեստ-հավաքածու 96 թեստ: ԱՄՆ կամ Եվրոպական արտադրության, CE mark: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</si>
  <si>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Տրիյոդթիրոնինի (T3) որոշման թեստ-հավաքածու 96 թեստ: ԱՄՆ կամ Եվրոպական արտադրության, CE mark: 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</si>
  <si>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Թիրեոտրոպ հորմոնի (TSH) որոշման թեստ-հավաքածու 96 թեստ: Կորելյացիայի գործակից` 0.998, չափման դիապազոն` մինչև 20mIU/ml low end, hook effect մինչև 4000mIU/ml: ԱՄՆ կամ Եվրոպական արտադրության, CE mark: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</si>
  <si>
    <t>Օ7</t>
  </si>
  <si>
    <t>10.03.2016թ.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</si>
  <si>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</si>
  <si>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</si>
  <si>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</si>
  <si>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</si>
  <si>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</si>
  <si>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</si>
  <si>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</si>
  <si>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</si>
  <si>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</si>
  <si>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</si>
  <si>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</si>
  <si>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</si>
  <si>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</si>
  <si>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</si>
  <si>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</si>
  <si>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</si>
  <si>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</si>
  <si>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</si>
  <si>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</si>
  <si>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</si>
  <si>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</si>
  <si>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</si>
  <si>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</si>
  <si>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</si>
  <si>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</si>
  <si>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</si>
  <si>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</si>
  <si>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</si>
  <si>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</si>
  <si>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</si>
  <si>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</si>
  <si>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</si>
  <si>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</si>
  <si>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Չափաբաժին 52</t>
  </si>
  <si>
    <t>Չափաբաժին 53</t>
  </si>
  <si>
    <t>Չափաբաժին 54</t>
  </si>
  <si>
    <t>Չափաբաժին 55</t>
  </si>
  <si>
    <t>Չափաբաժին 56</t>
  </si>
  <si>
    <t>Չափաբաժին 57</t>
  </si>
  <si>
    <t>Չափաբաժին 58</t>
  </si>
  <si>
    <t>Չափաբաժին 59</t>
  </si>
  <si>
    <t>Չափաբաժին 60</t>
  </si>
  <si>
    <t>Չափաբաժին 61</t>
  </si>
  <si>
    <t>Չափաբաժին 62</t>
  </si>
  <si>
    <t>Չափաբաժին 63</t>
  </si>
  <si>
    <t>Չափաբաժին 64</t>
  </si>
  <si>
    <t>Չափաբաժին 65</t>
  </si>
  <si>
    <t>Չափաբաժին 66</t>
  </si>
  <si>
    <t>Չափաբաժին 67</t>
  </si>
  <si>
    <t>Չափաբաժին 68</t>
  </si>
  <si>
    <t>Չափաբաժին 69</t>
  </si>
  <si>
    <t>Չափաբաժին 70</t>
  </si>
  <si>
    <t>Չափաբաժին 71</t>
  </si>
  <si>
    <t>Չափաբաժին 72</t>
  </si>
  <si>
    <t>Չափաբաժին 73</t>
  </si>
  <si>
    <t>Չափաբաժին 74</t>
  </si>
  <si>
    <t>Չափաբաժին 75</t>
  </si>
  <si>
    <t>Չափաբաժին 76</t>
  </si>
  <si>
    <t>Չափաբաժին 77</t>
  </si>
  <si>
    <t>Չափաբաժին 78</t>
  </si>
  <si>
    <t>Չափաբաժին 79</t>
  </si>
  <si>
    <t>Չափաբաժին 80</t>
  </si>
  <si>
    <t>Չափաբաժին 81</t>
  </si>
  <si>
    <t>Չափաբաժին 82</t>
  </si>
  <si>
    <t>Չափաբաժին 83</t>
  </si>
  <si>
    <t>Չափաբաժին 84</t>
  </si>
  <si>
    <t>Չափաբաժին 85</t>
  </si>
  <si>
    <t>Չափաբաժին 86</t>
  </si>
  <si>
    <t>Չափաբաժին 87</t>
  </si>
  <si>
    <t>Չափաբաժին 88</t>
  </si>
  <si>
    <t>Չափաբաժին 89</t>
  </si>
  <si>
    <t>Չափաբաժին 90</t>
  </si>
  <si>
    <t>Չափաբաժին 91</t>
  </si>
  <si>
    <t>Չափաբաժին 92</t>
  </si>
  <si>
    <t>Չափաբաժին 93</t>
  </si>
  <si>
    <t>Չափաբաժին 94</t>
  </si>
  <si>
    <t>Չափաբաժին 95</t>
  </si>
  <si>
    <t>Չափաբաժին 96</t>
  </si>
  <si>
    <t>Չափաբաժին 97</t>
  </si>
  <si>
    <t>Չափաբաժին 98</t>
  </si>
  <si>
    <t>Չափաբաժին 99</t>
  </si>
  <si>
    <t>Չափաբաժին 100</t>
  </si>
  <si>
    <t>Չափաբաժին 101</t>
  </si>
  <si>
    <t>Չափաբաժին 102</t>
  </si>
  <si>
    <t>Չափաբաժին 103</t>
  </si>
  <si>
    <t>Չափաբաժին 104</t>
  </si>
  <si>
    <t>Չափաբաժին 105</t>
  </si>
  <si>
    <t>Չափաբաժին 106</t>
  </si>
  <si>
    <t>Չափաբաժին 107</t>
  </si>
  <si>
    <t>Չափաբաժին 108</t>
  </si>
  <si>
    <t>Չափաբաժին 109</t>
  </si>
  <si>
    <t>Չափաբաժին 110</t>
  </si>
  <si>
    <t>Չափաբաժին 111</t>
  </si>
  <si>
    <t>Չափաբաժին 112</t>
  </si>
  <si>
    <t>Չափաբաժին 113</t>
  </si>
  <si>
    <t>Չափաբաժին 114</t>
  </si>
  <si>
    <t>Չափաբաժին 115</t>
  </si>
  <si>
    <t>Չափաբաժին 116</t>
  </si>
  <si>
    <t>Չափաբաժին 117</t>
  </si>
  <si>
    <t>Չափաբաժին 118</t>
  </si>
  <si>
    <t>Չափաբաժին 119</t>
  </si>
  <si>
    <t>Չափաբաժին 120</t>
  </si>
  <si>
    <t>Չափաբաժին 121</t>
  </si>
  <si>
    <t>Չափաբաժին 122</t>
  </si>
  <si>
    <t>Չափաբաժին 123</t>
  </si>
  <si>
    <t>Չափաբաժին 124</t>
  </si>
  <si>
    <t>Չափաբաժին 125</t>
  </si>
  <si>
    <t>Չափաբաժին 126</t>
  </si>
  <si>
    <t>Չափաբաժին 127</t>
  </si>
  <si>
    <t>Չափաբաժին 128</t>
  </si>
  <si>
    <t>Չափաբաժին 129</t>
  </si>
  <si>
    <t>Չափաբաժին 130</t>
  </si>
  <si>
    <t>Չափաբաժին 131</t>
  </si>
  <si>
    <t>Չափաբաժին 132</t>
  </si>
  <si>
    <t>Չափաբաժին 133</t>
  </si>
  <si>
    <t>Չափաբաժին 134</t>
  </si>
  <si>
    <t>Չափաբաժին 135</t>
  </si>
  <si>
    <t>Չափաբաժին 136</t>
  </si>
  <si>
    <t>Չափաբաժին 137</t>
  </si>
  <si>
    <t>Չափաբաժին 138</t>
  </si>
  <si>
    <t>Չափաբաժին 139</t>
  </si>
  <si>
    <t>Չափաբաժին 140</t>
  </si>
  <si>
    <t>Չափաբաժին 141</t>
  </si>
  <si>
    <t>Չափաբաժին 142</t>
  </si>
  <si>
    <t>Չափաբաժին 143</t>
  </si>
  <si>
    <t>Չափաբաժին 144</t>
  </si>
  <si>
    <t>Չափաբաժին 145</t>
  </si>
  <si>
    <t>Չափաբաժին 146</t>
  </si>
  <si>
    <t>Չափաբաժին 147</t>
  </si>
  <si>
    <t>Չափաբաժին 148</t>
  </si>
  <si>
    <t>Չափաբաժին 149</t>
  </si>
  <si>
    <t>Չափաբաժին 150</t>
  </si>
  <si>
    <t>Չափաբաժին 151</t>
  </si>
  <si>
    <t>Չափաբաժին 152</t>
  </si>
  <si>
    <t>Չափաբաժին 153</t>
  </si>
  <si>
    <t>Չափաբաժին 154</t>
  </si>
  <si>
    <t>Չափաբաժին 155</t>
  </si>
  <si>
    <t>Չափաբաժին 156</t>
  </si>
  <si>
    <t>Չափաբաժին 157</t>
  </si>
  <si>
    <t>Չափաբաժին 158</t>
  </si>
  <si>
    <t>Չափաբաժին 159</t>
  </si>
  <si>
    <t>Չափաբաժին 160</t>
  </si>
  <si>
    <t>Չափաբաժին 161</t>
  </si>
  <si>
    <t>Չափաբաժին 162</t>
  </si>
  <si>
    <t>Չափաբաժին 163</t>
  </si>
  <si>
    <t>Չափաբաժին 164</t>
  </si>
  <si>
    <t>Չափաբաժին 165</t>
  </si>
  <si>
    <t>Չափաբաժին 166</t>
  </si>
  <si>
    <t>Չափաբաժին 167</t>
  </si>
  <si>
    <t>Չափաբաժին 168</t>
  </si>
  <si>
    <t>Չափաբաժին 169</t>
  </si>
  <si>
    <t>Չափաբաժին 170</t>
  </si>
  <si>
    <t>Չափաբաժին 171</t>
  </si>
  <si>
    <t>Չափաբաժին 172</t>
  </si>
  <si>
    <t>Չափաբաժին 173</t>
  </si>
  <si>
    <t>Չափաբաժին 174</t>
  </si>
  <si>
    <t>Չափաբաժին 175</t>
  </si>
  <si>
    <t>Չափաբաժին 176</t>
  </si>
  <si>
    <t>Չափաբաժին 177</t>
  </si>
  <si>
    <t>Չափաբաժին 178</t>
  </si>
  <si>
    <t>Չափաբաժին 179</t>
  </si>
  <si>
    <t>Չափաբաժին 180</t>
  </si>
  <si>
    <t>Չափաբաժին 181</t>
  </si>
  <si>
    <t>Չափաբաժին 182</t>
  </si>
  <si>
    <t>Չափաբաժին 183</t>
  </si>
  <si>
    <t>Չափաբաժին 184</t>
  </si>
  <si>
    <t>Չափաբաժին 185</t>
  </si>
  <si>
    <t>Չափաբաժին 186</t>
  </si>
  <si>
    <t>Չափաբաժին 187</t>
  </si>
  <si>
    <t>Չափաբաժին 188</t>
  </si>
  <si>
    <t>Չափաբաժին 189</t>
  </si>
  <si>
    <t>Չափաբաժին 190</t>
  </si>
  <si>
    <t>Չափաբաժին 191</t>
  </si>
  <si>
    <t>Չափաբաժին 192</t>
  </si>
  <si>
    <t>Չափաբաժին 193</t>
  </si>
  <si>
    <t>Չափաբաժին 194</t>
  </si>
  <si>
    <t>Չափաբաժին 195</t>
  </si>
  <si>
    <t>Չափաբաժին 196</t>
  </si>
  <si>
    <t>Չափաբաժին 197</t>
  </si>
  <si>
    <t>Չափաբաժին 198</t>
  </si>
  <si>
    <t>Չափաբաժին 199</t>
  </si>
  <si>
    <t>Չափաբաժին 200</t>
  </si>
  <si>
    <t>Չափաբաժին 201</t>
  </si>
  <si>
    <t>Չափաբաժին 202</t>
  </si>
  <si>
    <t>Չափաբաժին 203</t>
  </si>
  <si>
    <t>Չափաբաժին 204</t>
  </si>
  <si>
    <t>Չափաբաժին 205</t>
  </si>
  <si>
    <t>Չափաբաժին 206</t>
  </si>
  <si>
    <t>Չափաբաժին 207</t>
  </si>
  <si>
    <t>Չափաբաժին 208</t>
  </si>
  <si>
    <t>Չափաբաժին 209</t>
  </si>
  <si>
    <t>Չափաբաժին 210</t>
  </si>
  <si>
    <t>Չափաբաժին 211</t>
  </si>
  <si>
    <t>Չափաբաժին 212</t>
  </si>
  <si>
    <t>Չափաբաժին 213</t>
  </si>
  <si>
    <t>Չափաբաժին 223</t>
  </si>
  <si>
    <t>Չափաբաժին 224</t>
  </si>
  <si>
    <t>Չափաբաժին 225</t>
  </si>
  <si>
    <t>Չափաբաժին 226</t>
  </si>
  <si>
    <t>Չափաբաժին 227</t>
  </si>
  <si>
    <t>Չափաբաժին 228</t>
  </si>
  <si>
    <t>Չափաբաժին 229</t>
  </si>
  <si>
    <t>Չափաբաժին 230</t>
  </si>
  <si>
    <t>Չափաբաժին 231</t>
  </si>
  <si>
    <t>Չափաբաժին 232</t>
  </si>
  <si>
    <t>Չափաբաժին 233</t>
  </si>
  <si>
    <t>Չափաբաժին 234</t>
  </si>
  <si>
    <t>Չափաբաժին 235</t>
  </si>
  <si>
    <t>Չափաբաժին 236</t>
  </si>
  <si>
    <t>Չափաբաժին 237</t>
  </si>
  <si>
    <t>Չափաբաժին 238</t>
  </si>
  <si>
    <t>Չափաբաժին 239</t>
  </si>
  <si>
    <t>Չափաբաժին 240</t>
  </si>
  <si>
    <t>Չափաբաժին 241</t>
  </si>
  <si>
    <t>Չափաբաժին 242</t>
  </si>
  <si>
    <t>Չափաբաժին 243</t>
  </si>
  <si>
    <t>Չափաբաժին 244</t>
  </si>
  <si>
    <t>Չափաբաժին 245</t>
  </si>
  <si>
    <t>Չափաբաժին 246</t>
  </si>
  <si>
    <t>Չափաբաժին 247</t>
  </si>
  <si>
    <t>Չափաբաժին 248</t>
  </si>
  <si>
    <t>Չափաբաժին 249</t>
  </si>
  <si>
    <t>Չափաբաժին 250</t>
  </si>
  <si>
    <t>Չափաբաժին 251</t>
  </si>
  <si>
    <t>Չափաբաժին 252</t>
  </si>
  <si>
    <t>Չափաբաժին 253</t>
  </si>
  <si>
    <t>Չափաբաժին 254</t>
  </si>
  <si>
    <t>Չափաբաժին 255</t>
  </si>
  <si>
    <t>Չափաբաժին 256</t>
  </si>
  <si>
    <t>Չափաբաժին 257</t>
  </si>
  <si>
    <t>Չափաբաժին 258</t>
  </si>
  <si>
    <t>Չափաբաժին 259</t>
  </si>
  <si>
    <t>Չափաբաժին 260</t>
  </si>
  <si>
    <t>Չափաբաժին 261</t>
  </si>
  <si>
    <t>Չափաբաժին 262</t>
  </si>
  <si>
    <t>Չափաբաժին 263</t>
  </si>
  <si>
    <t>Չափաբաժին 264</t>
  </si>
  <si>
    <t>Չափաբաժին 265</t>
  </si>
  <si>
    <t>Չափաբաժին 266</t>
  </si>
  <si>
    <t>Չափաբաժին 267</t>
  </si>
  <si>
    <t>Չափաբաժին 268</t>
  </si>
  <si>
    <t>Չափաբաժին 269</t>
  </si>
  <si>
    <t>Չափաբաժին 270</t>
  </si>
  <si>
    <t>Չափաբաժին 271</t>
  </si>
  <si>
    <t>Չափաբաժին 272</t>
  </si>
  <si>
    <t>Չափաբաժին 273</t>
  </si>
  <si>
    <t>Չափաբաժին 274</t>
  </si>
  <si>
    <t>Չափաբաժին 275</t>
  </si>
  <si>
    <t>Չափաբաժին 276</t>
  </si>
  <si>
    <t>Չափաբաժին 277</t>
  </si>
  <si>
    <t>Չափաբաժին 278</t>
  </si>
  <si>
    <t>Չափաբաժին 279</t>
  </si>
  <si>
    <t>Չափաբաժին 280</t>
  </si>
  <si>
    <t>Չափաբաժին 281</t>
  </si>
  <si>
    <t>Չափաբաժին 282</t>
  </si>
  <si>
    <t>Չափաբաժին 283</t>
  </si>
  <si>
    <t>Չափաբաժին 284</t>
  </si>
  <si>
    <t>Չափաբաժին 285</t>
  </si>
  <si>
    <t>Չափաբաժին 286</t>
  </si>
  <si>
    <t>Չափաբաժին 287</t>
  </si>
  <si>
    <t>Չափաբաժին 288</t>
  </si>
  <si>
    <t>Չափաբաժին 289</t>
  </si>
  <si>
    <t>Չափաբաժին 290</t>
  </si>
  <si>
    <t>Չափաբաժին 291</t>
  </si>
  <si>
    <t>Չափաբաժին 292</t>
  </si>
  <si>
    <t>Չափաբաժին 293</t>
  </si>
  <si>
    <t>Չափաբաժին 294</t>
  </si>
  <si>
    <t>Չափաբաժին 295</t>
  </si>
  <si>
    <t>Չափաբաժին 296</t>
  </si>
  <si>
    <t>Կոտայք ՍՊԸ</t>
  </si>
  <si>
    <t>Վագա ֆարմ ՍՊԸ</t>
  </si>
  <si>
    <t>ԼԵՅԿՈԱԼԵՔՍ ՍՊԸ</t>
  </si>
  <si>
    <t>Հերմինե Ֆարմեց ՍՊԸ</t>
  </si>
  <si>
    <t>ԷՍԿՈՒԼԱՊ ՍՊԸ</t>
  </si>
  <si>
    <t>Արֆարմացիա ՓԲԸ</t>
  </si>
  <si>
    <t>Տոնուս-Լես ՍՊԸ</t>
  </si>
  <si>
    <t>Նատալի Ֆարմ ՍՊԸ</t>
  </si>
  <si>
    <t>Ռիխտեր-լամբրոն ՍՊԸ</t>
  </si>
  <si>
    <t>ՖԱՐՄ-ԱԴԱՄԱ ՍՊԸ</t>
  </si>
  <si>
    <t>Խաչպար ՍՊԸ</t>
  </si>
  <si>
    <t>Սաֆորա ՍՊԸ</t>
  </si>
  <si>
    <t>Պրոֆարմ ՍՊԸ</t>
  </si>
  <si>
    <t>Լիկվոր ՓԲԸ</t>
  </si>
  <si>
    <t>ԼԵՎՈՆ ԵՎ ԼԱՄԱՐԱ ԴԵՂԱՏՈՒՆ ՍՊԸ</t>
  </si>
  <si>
    <t>Էսզեթ Ֆարմա ՍՊԸ</t>
  </si>
  <si>
    <t>Դելտա ՍՊԸ</t>
  </si>
  <si>
    <t>.--</t>
  </si>
  <si>
    <t>Չափաբաժին 214-222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</si>
  <si>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սակայն գների նվազեցում չի արձանագրվել: </t>
  </si>
  <si>
    <t>29.04.2016թ.</t>
  </si>
  <si>
    <t>10.05.2016թ.</t>
  </si>
  <si>
    <t>01.06.2016թ.</t>
  </si>
  <si>
    <t>06.06.2016թ.</t>
  </si>
  <si>
    <t>10.06.2016թ.</t>
  </si>
  <si>
    <r>
      <t>Կրեատինինի որոշման թեստ-հավաքածու,  2x100 մլ, 200 թեստ, ներառյալ ստանդարտ,</t>
    </r>
    <r>
      <rPr>
        <u/>
        <sz val="5"/>
        <rFont val="Arial Armenian"/>
        <family val="2"/>
      </rPr>
      <t xml:space="preserve"> </t>
    </r>
    <r>
      <rPr>
        <sz val="5"/>
        <rFont val="Arial Armenian"/>
        <family val="2"/>
      </rPr>
      <t>կոլորիմետրիկ ծայրակետ և կինետիկ մեթոդ: ê»ñïÇýÇÏ³ï. ISO 9001: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  </r>
  </si>
  <si>
    <r>
      <rPr>
        <b/>
        <sz val="5"/>
        <color indexed="8"/>
        <rFont val="Arial Armenian"/>
        <family val="2"/>
      </rPr>
      <t>α-Ամիլազայի</t>
    </r>
    <r>
      <rPr>
        <sz val="5"/>
        <color indexed="8"/>
        <rFont val="Arial Armenian"/>
        <family val="2"/>
      </rPr>
      <t xml:space="preserve"> որոշման թեստ-հավաքածու 5x5 մլ (ոչ ավել քան 25 թեստ): Եվրոպական արտադրության, CE mark: ê»ñïÇýÇÏ³ï. ISO 9001  :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սառը տեղում&gt;:</t>
    </r>
  </si>
  <si>
    <t>Արյան շաքարաչափի թեստ Gluco RX¶ÝÙ³Ý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</si>
  <si>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Ծրագիր` 07.01.01.01</t>
  </si>
  <si>
    <t>«Նատալի Ֆարմ» ՍՊԸ</t>
  </si>
  <si>
    <t>ՀՀ ԿԱ Ո-ՇՀԱՊՁԲ-15/4-18-ԴԵՂ/2016</t>
  </si>
  <si>
    <t>«Կոտայք» ՍՊԸ</t>
  </si>
  <si>
    <t>ՀՀ ԿԱ Ո-ՇՀԱՊՁԲ-15/4-9-ԴԵՂ/2016</t>
  </si>
  <si>
    <t>«Էսզեթ Ֆարմա» ՍՊԸ</t>
  </si>
  <si>
    <t>ՀՀ ԿԱ Ո-ՇՀԱՊՁԲ-15/4-32-ԴԵՂ/2016</t>
  </si>
  <si>
    <t>ՀՀ ԿԱ Ո-ՇՀԱՊՁԲ-15/4-75-ԴԵՂ/2016</t>
  </si>
  <si>
    <t>«Դելտա» ՍՊԸ</t>
  </si>
  <si>
    <t>«ՀԵՐՄԻՆԵ ՖԱՐՄԵՑ» ՍՊԸ</t>
  </si>
  <si>
    <t>ՀՀ ԿԱ Ո-ՇՀԱՊՁԲ-15/4-110-ԴԵՂ/2016</t>
  </si>
  <si>
    <t>«Ռիխտեր-Լամբրոն» ՀՁ ՍՊԸ</t>
  </si>
  <si>
    <t>ՀՀ ԿԱ Ո-ՇՀԱՊՁԲ-15/4-4-ԴԵՂ/2016</t>
  </si>
  <si>
    <t>ՀՀ ԿԱ Ո-ՇՀԱՊՁԲ-15/4-109-ԴԵՂ/2016</t>
  </si>
  <si>
    <t>«ՊՐՈՖԱՐՄ» ՍՊԸ</t>
  </si>
  <si>
    <t>«ԼԵՎՈՆ ԵՎ ԼԱՄԱՐԱ» ԴԵՂԱՏՈՒՆ ՍՊԸ</t>
  </si>
  <si>
    <t>ՀՀ ԿԱ Ո-ՇՀԱՊՁԲ-15/4-15-ԴԵՂ/2016</t>
  </si>
  <si>
    <t>«ԼեյկոԱլեքս» ՍՊԸ</t>
  </si>
  <si>
    <t>ՀՀ ԿԱ Ո-ՇՀԱՊՁԲ-15/4-6-ԴԵՂ/2016</t>
  </si>
  <si>
    <t>«Արֆարմացիա» ՓԲԸ</t>
  </si>
  <si>
    <t>ՀՀ ԿԱ Ո-ՇՀԱՊՁԲ-15/4-23-ԴԵՂ/2016</t>
  </si>
  <si>
    <t>«ՎԱԳԱ-Ֆարմ» ՍՊԸ</t>
  </si>
  <si>
    <t>ՀՀ ԿԱ Ո-ՇՀԱՊՁԲ-15/4-19-ԴԵՂ/2016</t>
  </si>
  <si>
    <t>«Տոնուս-Լես» ՍՊԸ</t>
  </si>
  <si>
    <t>ՀՀ ԿԱ Ո-ՇՀԱՊՁԲ-15/4-87-ԴԵՂ/2016</t>
  </si>
  <si>
    <t>«ՍԱՖՈՐԱ» ՍՊԸ</t>
  </si>
  <si>
    <t>ՀՀ ԿԱ Ո-ՇՀԱՊՁԲ-15/4-103-ԴԵՂ/2016</t>
  </si>
  <si>
    <t>«Խաչպար» ՍՊԸ</t>
  </si>
  <si>
    <t>ՀՀ ԿԱ Ո-ՇՀԱՊՁԲ-15/4-42-ԴԵՂ/2016</t>
  </si>
  <si>
    <t>«Լիկվոր» ՓԲԸ</t>
  </si>
  <si>
    <t>ՀՀ ԿԱ Ո-ՇՀԱՊՁԲ-15/4-74-ԴԵՂ/2016</t>
  </si>
  <si>
    <t>«Էսկուլապ» ՍՊԸ</t>
  </si>
  <si>
    <t>ՀՀ ԿԱ Ո-ՇՀԱՊՁԲ-15/4-61-ԴԵՂ/2016</t>
  </si>
  <si>
    <t xml:space="preserve">11-րդ, 15-րդ, 23-րդ, 26-րդ, 27-րդ, 28-րդ, 35-րդ, 36-րդ, 38-րդ, 43-րդ, 48-րդ, 49-րդ, 50-րդ, 53-րդ, 57-րդ, 59-րդ, 82-րդ, 84-րդ, 87-րդ, 91-րդ, 93-րդ, 94-րդ, 100-րդ, 101-րդ, 116-րդ, 117-րդ, 130-րդ, 133-րդ, 140-րդ, 142-րդ, 145-րդ, 150-րդ, 158-րդ, 166-րդ, 167-րդ, 168-րդ, 188-րդ, 194-րդ, 205-րդ, 207-րդ, 212-րդ, 227-րդ, 229-րդ, 232-րդ, 256-րդ </t>
  </si>
  <si>
    <t>1-ին, 22-րդ, 29-րդ, 40-րդ, 42-րդ, 61-րդ, 75-րդ, 76-րդ, 88-րդ, 89-րդ, 172-րդ, 195-րդ</t>
  </si>
  <si>
    <t xml:space="preserve">&lt;&lt;Կոտայք&gt;&gt; ՍՊԸ                 </t>
  </si>
  <si>
    <t xml:space="preserve">&lt;&lt;Նատալի Ֆարմ&gt;&gt; ՍՊԸ     </t>
  </si>
  <si>
    <t xml:space="preserve">&lt;&lt;Էսզեթ Ֆարմա&gt;&gt; ՍՊԸ       </t>
  </si>
  <si>
    <t>247-րդ, 248-րդ, 249-րդ</t>
  </si>
  <si>
    <t xml:space="preserve">&lt;&lt;Դելտա&gt;&gt; ՍՊԸ                 </t>
  </si>
  <si>
    <t xml:space="preserve">&lt;&lt;Հերմինե Ֆարմեց&gt;&gt; ՍՊԸ   </t>
  </si>
  <si>
    <t xml:space="preserve">&lt;&lt;Ռիխտեր-Լամբրոն&gt;&gt; ՀՁ ՍՊԸ </t>
  </si>
  <si>
    <t xml:space="preserve">&lt;&lt;Պրոֆարմ&gt;&gt; ՍՊԸ             </t>
  </si>
  <si>
    <t xml:space="preserve">&lt;&lt;Լևոն և Լամարա&gt;&gt;   Դեղատուն ՍՊԸ                     </t>
  </si>
  <si>
    <t xml:space="preserve">&lt;&lt;Լեյկոալեքս&gt;&gt; ՍՊԸ            </t>
  </si>
  <si>
    <t xml:space="preserve">&lt;&lt;Արֆարմացիա&gt;&gt; ՓԲԸ       </t>
  </si>
  <si>
    <t xml:space="preserve">&lt;&lt;Վագա Ֆարմ&gt;&gt; ՍՊԸ        </t>
  </si>
  <si>
    <t xml:space="preserve">&lt;&lt;Տոնուս-Լես&gt;&gt; ՍՊԸ            </t>
  </si>
  <si>
    <t xml:space="preserve">&lt;&lt;Սաֆորա&gt;&gt; ՍՊԸ                </t>
  </si>
  <si>
    <t xml:space="preserve">&lt;&lt;Խաչպար&gt;&gt; ՍՊԸ                </t>
  </si>
  <si>
    <t xml:space="preserve">&lt;&lt;Լիկվոր&gt;&gt; </t>
  </si>
  <si>
    <t xml:space="preserve">&lt;&lt;Էսկուլապ&gt;&gt; ՍՊԸ               </t>
  </si>
  <si>
    <t>262-274-րդ, 276-283-րդ, 285-296-րդ</t>
  </si>
  <si>
    <t>6-րդ, 9-րդ, 14-րդ, 19-րդ, 47-րդ, 72-րդ, 108-րդ, 131-րդ, 153-րդ, 155-րդ, 156-րդ,  173-րդ, 186-րդ, 189-րդ, 193-րդ, 236-րդ, 237-րդ, 245-րդ, 275-րդ</t>
  </si>
  <si>
    <t>33-րդ, 54-րդ, 60-րդ, 68-րդ, 78-րդ, 86-րդ, 104-րդ, 110-րդ, 111-րդ, 139-րդ, 151-րդ, 152-րդ, 160-րդ, 169-րդ, 170-րդ, 175-րդ, 179-րդ, 181-րդ, 182-րդ, 183-րդ</t>
  </si>
  <si>
    <t>37-րդ, 73-րդ, 96-րդ, 97-րդ, 112-րդ, 161-րդ, 162-րդ, 177-րդ, 187-րդ, 235-րդ</t>
  </si>
  <si>
    <t>197-200, 206-րդ, 209-րդ, 224-226, 230-րդ, 234-րդ, 239-րդ, 240-րդ, 250-րդ, 253-րդ, 254-րդ</t>
  </si>
  <si>
    <t>4-րդ, 32-րդ, 74-րդ, 143-րդ, 201-րդ, 202-րդ, 242-րդ, 246-րդ, 251-րդ, 252-րդ, 255-րդ, 257-րդ, 258-րդ, 259-րդ</t>
  </si>
  <si>
    <t>12-րդ, 16-րդ, 39-րդ, 41-րդ, 63-րդ, 65-րդ, 70-րդ, 79-րդ, 85-րդ, 95-րդ, 103-րդ, 109-րդ, 124-րդ, 125-րդ, 137-րդ, 147-րդ, 163-րդ, 176-րդ</t>
  </si>
  <si>
    <t>2-րդ, 17-րդ, 18-րդ, 25-րդ, 31-րդ, 45-րդ, 52-րդ, 56-րդ, 62-րդ, 66-րդ, 67-րդ, 77-րդ, 83-րդ, 102-րդ, 106-րդ, 114-րդ, 115-րդ, 127-րդ, 134-րդ, 138-րդ, 146-րդ, 157-րդ, 165-րդ, 180-րդ, 190-րդ, 191-րդ</t>
  </si>
  <si>
    <t>8-րդ, 51-րդ, 64-րդ, 132-րդ, 178-րդ</t>
  </si>
  <si>
    <t>34-րդ, 177-րդ, 231-րդ, 261-րդ</t>
  </si>
  <si>
    <t>24-րդ, 203-րդ, 210-րդ, 213-րդ, 223-րդ, 238-րդ</t>
  </si>
  <si>
    <t>55-րդ, 92-րդ, 98-րդ, 99-րդ, 118-րդ, 119-րդ, 121-րդ, 122-րդ, 123-րդ, 154-րդ, 171-րդ</t>
  </si>
  <si>
    <t>21-րդ, 71-րդ, 141-րդ, 144-րդ</t>
  </si>
  <si>
    <t>/163008100220/</t>
  </si>
  <si>
    <t>/02505735/</t>
  </si>
  <si>
    <t>arpharm.armenia@yahoo.com
arpharm.erevan@yandex.ru</t>
  </si>
  <si>
    <t>ք. Երևան, Պուշկինի 56
Հեռ. (010)532261</t>
  </si>
  <si>
    <t>/1570005065330100/</t>
  </si>
  <si>
    <t>/01222567/</t>
  </si>
  <si>
    <t>natalipharm@bk.ru</t>
  </si>
  <si>
    <t>ք. Երևան, Աբովյան42-2
Հեռ. (010)720620</t>
  </si>
  <si>
    <t>/193004670058/</t>
  </si>
  <si>
    <t>/00004912/</t>
  </si>
  <si>
    <t>delta@arminco.com</t>
  </si>
  <si>
    <t>ք. Երևան, Կոմիտասի պող. 49/4
Հեռ. (010)230851, (077)207262</t>
  </si>
  <si>
    <t>/01215786/</t>
  </si>
  <si>
    <t>/2050022016761100/</t>
  </si>
  <si>
    <t xml:space="preserve">g.grigoryan@esculap.am </t>
  </si>
  <si>
    <t xml:space="preserve">ք. Երևան, Դավթաշեն 1 թաղ., 17/2 
Հեռ. (055)405603 </t>
  </si>
  <si>
    <t>/1810003714410100/</t>
  </si>
  <si>
    <t>/00650302/</t>
  </si>
  <si>
    <t xml:space="preserve">hermine.farmec@mail.ru </t>
  </si>
  <si>
    <t xml:space="preserve">ք. Երևան, Ա. Ավետիսյան 76շ, բն. 17 
Հեռ. (093)324804 </t>
  </si>
  <si>
    <t>/2471000219450000/</t>
  </si>
  <si>
    <t>/03501408/</t>
  </si>
  <si>
    <t xml:space="preserve">narpharm@mail.ru </t>
  </si>
  <si>
    <t>ք. Աբովյան, 3 մ/շ, Հատիսի 10ա
Հեռ. (0222)21775, (091)458575</t>
  </si>
  <si>
    <t>/205002223860/</t>
  </si>
  <si>
    <t>/04414816/</t>
  </si>
  <si>
    <t>leykoalex@gmail.com</t>
  </si>
  <si>
    <t>ք. Արմավիր, Սայաթ-Նովա փող, 33տ
հեռ. (010)350303, (098)350303</t>
  </si>
  <si>
    <t>/205 002 200 132 1001/</t>
  </si>
  <si>
    <t>/00021334/</t>
  </si>
  <si>
    <t xml:space="preserve">levonlamara@gmail.com </t>
  </si>
  <si>
    <t xml:space="preserve">ք. Երևան, Դավթաշեն 1 թաղ., 21շ., 54 
Հեռ. (091)414363, (010)365365 </t>
  </si>
  <si>
    <t>/24100101664100/</t>
  </si>
  <si>
    <t>/02542882/</t>
  </si>
  <si>
    <t>lambronpharm@lambronpharm.am 
armine@lambronpharm.am</t>
  </si>
  <si>
    <t xml:space="preserve">ք. Երևան, Ղ. Փարպեցու 22շ., շին. 14 
հեռ. (010)544406 (ներքին 116, 127) </t>
  </si>
  <si>
    <t>/2050022101151001/</t>
  </si>
  <si>
    <t>/01201697/</t>
  </si>
  <si>
    <t xml:space="preserve">marketing@liqvor.com </t>
  </si>
  <si>
    <t xml:space="preserve">ք. Երևան, Քոչինյան 7/9 
Հեռ. (060)378806  </t>
  </si>
  <si>
    <t>/205002238322/</t>
  </si>
  <si>
    <t>/01204945/</t>
  </si>
  <si>
    <t>ester.asriyan@gmail.com</t>
  </si>
  <si>
    <t>ք. Երևան, Ֆուչիկի 101/6 շ.
Հեռ. (077) 924545</t>
  </si>
  <si>
    <t>/247660073005/</t>
  </si>
  <si>
    <t>/08204062/</t>
  </si>
  <si>
    <t xml:space="preserve">Safora2008@yandex.ru </t>
  </si>
  <si>
    <t xml:space="preserve">ՀՀ Գեղարքունիքի մարզ, ք. Մարտունի Գետափնյա 1 
Հեռ. (0262)42009 (096)430420 </t>
  </si>
  <si>
    <t>/1930000521940100/</t>
  </si>
  <si>
    <t>/00433863/</t>
  </si>
  <si>
    <t xml:space="preserve">szpharma@yahoo.com </t>
  </si>
  <si>
    <t xml:space="preserve">Ք. Երևան, Տիգրան Մեծի 63/23
Հեռ. (010)534556, (010)533869 </t>
  </si>
  <si>
    <t>/2050022046961001/</t>
  </si>
  <si>
    <t>/00064506/</t>
  </si>
  <si>
    <t xml:space="preserve">info@tonusles.am, tgasparyan@mail.com </t>
  </si>
  <si>
    <t xml:space="preserve">ք. Երևան, Եր. Քոչարի 1 
Հեռ. (093)588939, (060)480075 </t>
  </si>
  <si>
    <t>/163008152163/</t>
  </si>
  <si>
    <t>/01536316/</t>
  </si>
  <si>
    <t>vagapharm@web.am
sona@vagapharm.am</t>
  </si>
  <si>
    <t>ք. Երևան, Ֆիզկուլտուրնիկների փող. 8
Հեռ. (010)739943</t>
  </si>
  <si>
    <t>/253000136676-0010/</t>
  </si>
  <si>
    <t>/00071045/</t>
  </si>
  <si>
    <t xml:space="preserve">khachpar.llc@gmail.com </t>
  </si>
  <si>
    <t xml:space="preserve">ք. Երևան, Միքայելյան 76/2 
Հեռ. (010)746894, (091)459045 </t>
  </si>
  <si>
    <t xml:space="preserve">Չեն կայացել 3-րդ, 5-րդ, 13-րդ, 20-րդ, 30-րդ, 46-րդ, 69-րդ, 80-րդ, 105-րդ, 107-րդ, 113-րդ, 128-րդ, 129-րդ, 148-րդ, 149-րդ, 159-րդ, 174-րդ, 184-րդ, 196-րդ, 204-րդ, 211-րդ, 241-րդ, 260-րդ, 284-րդ չափաբաժինները, որոնց համար առաջարկված գները գերազանցում են այդ գնումը կատարելու համար նախատեսված ֆինանսական միջոցները և 7-րդ, 10-րդ, 44-րդ, 58-րդ, 81-րդ, 90-րդ, 120-րդ, 126-րդ, 135-րդ, 136-րդ, 164-րդ, 185-րդ, 192-րդ, 208-րդ, 214-222-րդ, 228-րդ, 233-րդ, 243-րդ, 244-րդ չափաբաժինները, որոնց համար գնային առաջարկություններ չեն ներկայացվել: 262-րդ, 263-րդ, 264-րդ, 266-րդ, 272-րդ, 282-րդ, 289-րդ, 290-րդ, 293-րդ չափաբաժիններով &lt;&lt;Պրոֆարմ&gt;&gt; ՍՊԸ-ի ներկայացրած հայտը մերժվել է հրավերի պահանջներին չհամապատասխանելու պատճառով: Նշված չափաբաժիններով որպես հաղթող մասնակից ճանաչվում է &lt;&lt;Դելտա&gt;&gt; ՍՊԸ-ն:  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</si>
</sst>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0"/>
      <name val="GHEA Grapalat"/>
      <family val="3"/>
    </font>
    <font>
      <sz val="10"/>
      <color indexed="8"/>
      <name val="MS Sans Serif"/>
      <family val="2"/>
      <charset val="204"/>
    </font>
    <font>
      <sz val="7"/>
      <name val="Arial Armenian"/>
      <family val="2"/>
    </font>
    <font>
      <sz val="7"/>
      <color indexed="8"/>
      <name val="Arial Armenian"/>
      <family val="2"/>
    </font>
    <font>
      <sz val="7"/>
      <name val="Arial AM"/>
      <family val="2"/>
    </font>
    <font>
      <sz val="7"/>
      <color theme="1"/>
      <name val="Arial Armenian"/>
      <family val="2"/>
    </font>
    <font>
      <sz val="7"/>
      <color indexed="8"/>
      <name val="GHEA Grapalat"/>
      <family val="3"/>
    </font>
    <font>
      <sz val="10"/>
      <name val="Arial"/>
      <family val="2"/>
      <charset val="204"/>
    </font>
    <font>
      <sz val="5"/>
      <color theme="1"/>
      <name val="Arial Armenian"/>
      <family val="2"/>
    </font>
    <font>
      <sz val="5"/>
      <color indexed="8"/>
      <name val="Arial Armenian"/>
      <family val="2"/>
    </font>
    <font>
      <sz val="5"/>
      <name val="Arial Armenian"/>
      <family val="2"/>
    </font>
    <font>
      <u/>
      <sz val="5"/>
      <name val="Arial Armenian"/>
      <family val="2"/>
    </font>
    <font>
      <b/>
      <sz val="5"/>
      <color indexed="8"/>
      <name val="Arial Armenian"/>
      <family val="2"/>
    </font>
    <font>
      <u/>
      <sz val="7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3EFE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3" fillId="0" borderId="0" applyNumberFormat="0" applyFont="0" applyFill="0" applyBorder="0" applyAlignment="0" applyProtection="0">
      <alignment vertical="top"/>
    </xf>
  </cellStyleXfs>
  <cellXfs count="2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6" fillId="0" borderId="0" xfId="0" applyFont="1" applyFill="1"/>
    <xf numFmtId="0" fontId="16" fillId="0" borderId="0" xfId="0" applyFont="1"/>
    <xf numFmtId="0" fontId="1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8" fillId="3" borderId="1" xfId="2" applyNumberFormat="1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8" fillId="3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19" fillId="3" borderId="1" xfId="0" applyNumberFormat="1" applyFont="1" applyFill="1" applyBorder="1" applyAlignment="1">
      <alignment horizontal="center" vertical="center"/>
    </xf>
    <xf numFmtId="0" fontId="21" fillId="3" borderId="1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24" fillId="0" borderId="1" xfId="0" applyFont="1" applyBorder="1" applyAlignment="1">
      <alignment horizontal="left" vertical="center" wrapText="1"/>
    </xf>
    <xf numFmtId="0" fontId="24" fillId="3" borderId="1" xfId="0" applyNumberFormat="1" applyFont="1" applyFill="1" applyBorder="1" applyAlignment="1">
      <alignment horizontal="left" vertical="center" wrapText="1"/>
    </xf>
    <xf numFmtId="0" fontId="25" fillId="3" borderId="1" xfId="0" applyNumberFormat="1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4" fillId="0" borderId="1" xfId="0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6" fillId="3" borderId="2" xfId="3" applyNumberFormat="1" applyFont="1" applyFill="1" applyBorder="1" applyAlignment="1" applyProtection="1">
      <alignment horizontal="left" vertical="center" wrapText="1"/>
    </xf>
    <xf numFmtId="0" fontId="25" fillId="0" borderId="1" xfId="0" applyNumberFormat="1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/>
    </xf>
    <xf numFmtId="0" fontId="16" fillId="3" borderId="14" xfId="2" applyNumberFormat="1" applyFont="1" applyFill="1" applyBorder="1" applyAlignment="1">
      <alignment horizontal="center" vertical="center"/>
    </xf>
    <xf numFmtId="0" fontId="26" fillId="3" borderId="1" xfId="3" applyNumberFormat="1" applyFont="1" applyFill="1" applyBorder="1" applyAlignment="1" applyProtection="1">
      <alignment horizontal="left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9" fillId="0" borderId="1" xfId="1" applyFont="1" applyFill="1" applyBorder="1" applyAlignment="1" applyProtection="1">
      <alignment horizontal="center" vertical="center"/>
    </xf>
    <xf numFmtId="0" fontId="29" fillId="0" borderId="1" xfId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 2" xfId="3"/>
    <cellStyle name="Style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2" name="AutoShape 110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3" name="AutoShape 110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4" name="AutoShape 110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5" name="AutoShape 110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6" name="AutoShape 110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7" name="AutoShape 1101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8" name="AutoShape 1101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9" name="AutoShape 1101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0" name="AutoShape 110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11" name="AutoShape 1101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2" name="AutoShape 110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3" name="AutoShape 110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4" name="AutoShape 1101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5" name="AutoShape 1102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16" name="AutoShape 110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7" name="AutoShape 1102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8" name="AutoShape 110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9" name="AutoShape 110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20" name="AutoShape 110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21" name="AutoShape 1102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22" name="AutoShape 1102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23" name="AutoShape 1102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24" name="AutoShape 1102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25" name="AutoShape 1103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26" name="AutoShape 1103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27" name="AutoShape 110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28" name="AutoShape 110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29" name="AutoShape 110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30" name="AutoShape 1103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31" name="AutoShape 110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32" name="AutoShape 1103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33" name="AutoShape 1103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34" name="AutoShape 110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35" name="AutoShape 110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227240</xdr:rowOff>
    </xdr:to>
    <xdr:sp macro="" textlink="">
      <xdr:nvSpPr>
        <xdr:cNvPr id="36" name="AutoShape 1104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37" name="AutoShape 1104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38" name="AutoShape 1104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39" name="AutoShape 1104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40" name="AutoShape 1104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227240</xdr:rowOff>
    </xdr:to>
    <xdr:sp macro="" textlink="">
      <xdr:nvSpPr>
        <xdr:cNvPr id="41" name="AutoShape 11052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42" name="AutoShape 1105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43" name="AutoShape 1105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44" name="AutoShape 1105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45" name="AutoShape 1105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227240</xdr:rowOff>
    </xdr:to>
    <xdr:sp macro="" textlink="">
      <xdr:nvSpPr>
        <xdr:cNvPr id="46" name="AutoShape 11060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47" name="AutoShape 1106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48" name="AutoShape 1106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49" name="AutoShape 1106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50" name="AutoShape 1106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227240</xdr:rowOff>
    </xdr:to>
    <xdr:sp macro="" textlink="">
      <xdr:nvSpPr>
        <xdr:cNvPr id="51" name="AutoShape 11068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52" name="AutoShape 1106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53" name="AutoShape 1107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54" name="AutoShape 1107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55" name="AutoShape 1107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227240</xdr:rowOff>
    </xdr:to>
    <xdr:sp macro="" textlink="">
      <xdr:nvSpPr>
        <xdr:cNvPr id="56" name="AutoShape 11076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57" name="AutoShape 1107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58" name="AutoShape 1107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59" name="AutoShape 1107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60" name="AutoShape 1108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227240</xdr:rowOff>
    </xdr:to>
    <xdr:sp macro="" textlink="">
      <xdr:nvSpPr>
        <xdr:cNvPr id="61" name="AutoShape 1108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150</xdr:row>
      <xdr:rowOff>0</xdr:rowOff>
    </xdr:from>
    <xdr:to>
      <xdr:col>2</xdr:col>
      <xdr:colOff>733425</xdr:colOff>
      <xdr:row>150</xdr:row>
      <xdr:rowOff>236765</xdr:rowOff>
    </xdr:to>
    <xdr:sp macro="" textlink="">
      <xdr:nvSpPr>
        <xdr:cNvPr id="62" name="AutoShape 11098" descr="*"/>
        <xdr:cNvSpPr>
          <a:spLocks noChangeAspect="1" noChangeArrowheads="1"/>
        </xdr:cNvSpPr>
      </xdr:nvSpPr>
      <xdr:spPr bwMode="auto">
        <a:xfrm>
          <a:off x="2019300" y="3895725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63" name="AutoShape 1109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64" name="AutoShape 1110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65" name="AutoShape 1110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66" name="AutoShape 1110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67" name="AutoShape 1110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68" name="AutoShape 1110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69" name="AutoShape 1110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70" name="AutoShape 1110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71" name="AutoShape 111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72" name="AutoShape 111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73" name="AutoShape 111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74" name="AutoShape 111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75" name="AutoShape 111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76" name="AutoShape 1111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77" name="AutoShape 1111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78" name="AutoShape 1111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79" name="AutoShape 111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80" name="AutoShape 1111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81" name="AutoShape 111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82" name="AutoShape 111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83" name="AutoShape 1111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84" name="AutoShape 1112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85" name="AutoShape 111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86" name="AutoShape 1112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87" name="AutoShape 111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88" name="AutoShape 111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89" name="AutoShape 111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90" name="AutoShape 1112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91" name="AutoShape 1112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92" name="AutoShape 1112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93" name="AutoShape 1112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94" name="AutoShape 1113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95" name="AutoShape 1113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96" name="AutoShape 111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97" name="AutoShape 111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98" name="AutoShape 111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99" name="AutoShape 1113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100" name="AutoShape 111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101" name="AutoShape 1113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102" name="AutoShape 1113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03" name="AutoShape 111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04" name="AutoShape 111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05" name="AutoShape 1114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123825</xdr:colOff>
      <xdr:row>150</xdr:row>
      <xdr:rowOff>236765</xdr:rowOff>
    </xdr:to>
    <xdr:sp macro="" textlink="">
      <xdr:nvSpPr>
        <xdr:cNvPr id="106" name="AutoShape 1114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107" name="AutoShape 1114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108" name="AutoShape 1114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109" name="AutoShape 1114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104775</xdr:colOff>
      <xdr:row>150</xdr:row>
      <xdr:rowOff>236765</xdr:rowOff>
    </xdr:to>
    <xdr:sp macro="" textlink="">
      <xdr:nvSpPr>
        <xdr:cNvPr id="110" name="AutoShape 1114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11" name="AutoShape 110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12" name="AutoShape 110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13" name="AutoShape 110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14" name="AutoShape 110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15" name="AutoShape 110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16" name="AutoShape 1101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17" name="AutoShape 1101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18" name="AutoShape 1101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19" name="AutoShape 110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20" name="AutoShape 1101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21" name="AutoShape 110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22" name="AutoShape 110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23" name="AutoShape 1101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24" name="AutoShape 1102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25" name="AutoShape 110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26" name="AutoShape 1102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27" name="AutoShape 110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28" name="AutoShape 110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29" name="AutoShape 110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30" name="AutoShape 1102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31" name="AutoShape 1102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32" name="AutoShape 1102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33" name="AutoShape 1102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34" name="AutoShape 1103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35" name="AutoShape 1103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36" name="AutoShape 110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37" name="AutoShape 110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38" name="AutoShape 110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39" name="AutoShape 1103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40" name="AutoShape 110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41" name="AutoShape 1103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42" name="AutoShape 1103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43" name="AutoShape 110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44" name="AutoShape 110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227239</xdr:rowOff>
    </xdr:to>
    <xdr:sp macro="" textlink="">
      <xdr:nvSpPr>
        <xdr:cNvPr id="145" name="AutoShape 1104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46" name="AutoShape 1104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47" name="AutoShape 1104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48" name="AutoShape 1104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49" name="AutoShape 1104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227239</xdr:rowOff>
    </xdr:to>
    <xdr:sp macro="" textlink="">
      <xdr:nvSpPr>
        <xdr:cNvPr id="150" name="AutoShape 11052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51" name="AutoShape 1105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52" name="AutoShape 1105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53" name="AutoShape 1105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54" name="AutoShape 1105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227239</xdr:rowOff>
    </xdr:to>
    <xdr:sp macro="" textlink="">
      <xdr:nvSpPr>
        <xdr:cNvPr id="155" name="AutoShape 11060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56" name="AutoShape 1106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57" name="AutoShape 1106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58" name="AutoShape 1106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59" name="AutoShape 1106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227239</xdr:rowOff>
    </xdr:to>
    <xdr:sp macro="" textlink="">
      <xdr:nvSpPr>
        <xdr:cNvPr id="160" name="AutoShape 11068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61" name="AutoShape 1106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62" name="AutoShape 1107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63" name="AutoShape 1107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64" name="AutoShape 1107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227239</xdr:rowOff>
    </xdr:to>
    <xdr:sp macro="" textlink="">
      <xdr:nvSpPr>
        <xdr:cNvPr id="165" name="AutoShape 11076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66" name="AutoShape 1107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67" name="AutoShape 1107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68" name="AutoShape 1107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69" name="AutoShape 1108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227239</xdr:rowOff>
    </xdr:to>
    <xdr:sp macro="" textlink="">
      <xdr:nvSpPr>
        <xdr:cNvPr id="170" name="AutoShape 1108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282</xdr:row>
      <xdr:rowOff>0</xdr:rowOff>
    </xdr:from>
    <xdr:to>
      <xdr:col>2</xdr:col>
      <xdr:colOff>733425</xdr:colOff>
      <xdr:row>282</xdr:row>
      <xdr:rowOff>236764</xdr:rowOff>
    </xdr:to>
    <xdr:sp macro="" textlink="">
      <xdr:nvSpPr>
        <xdr:cNvPr id="171" name="AutoShape 11098" descr="*"/>
        <xdr:cNvSpPr>
          <a:spLocks noChangeAspect="1" noChangeArrowheads="1"/>
        </xdr:cNvSpPr>
      </xdr:nvSpPr>
      <xdr:spPr bwMode="auto">
        <a:xfrm>
          <a:off x="2019300" y="685800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72" name="AutoShape 1109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73" name="AutoShape 1110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74" name="AutoShape 1110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75" name="AutoShape 1110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76" name="AutoShape 1110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77" name="AutoShape 1110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78" name="AutoShape 1110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79" name="AutoShape 1110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80" name="AutoShape 111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81" name="AutoShape 111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82" name="AutoShape 111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83" name="AutoShape 111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84" name="AutoShape 111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85" name="AutoShape 1111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86" name="AutoShape 1111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87" name="AutoShape 1111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88" name="AutoShape 111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89" name="AutoShape 1111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90" name="AutoShape 111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91" name="AutoShape 111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92" name="AutoShape 1111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93" name="AutoShape 1112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94" name="AutoShape 111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195" name="AutoShape 1112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96" name="AutoShape 111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97" name="AutoShape 111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98" name="AutoShape 111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199" name="AutoShape 1112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00" name="AutoShape 1112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01" name="AutoShape 1112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02" name="AutoShape 1112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03" name="AutoShape 1113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204" name="AutoShape 1113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205" name="AutoShape 111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206" name="AutoShape 111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207" name="AutoShape 111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08" name="AutoShape 1113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09" name="AutoShape 111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10" name="AutoShape 1113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11" name="AutoShape 1113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212" name="AutoShape 111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213" name="AutoShape 111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214" name="AutoShape 1114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123825</xdr:colOff>
      <xdr:row>282</xdr:row>
      <xdr:rowOff>236764</xdr:rowOff>
    </xdr:to>
    <xdr:sp macro="" textlink="">
      <xdr:nvSpPr>
        <xdr:cNvPr id="215" name="AutoShape 1114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16" name="AutoShape 1114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17" name="AutoShape 1114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18" name="AutoShape 1114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104775</xdr:colOff>
      <xdr:row>282</xdr:row>
      <xdr:rowOff>236764</xdr:rowOff>
    </xdr:to>
    <xdr:sp macro="" textlink="">
      <xdr:nvSpPr>
        <xdr:cNvPr id="219" name="AutoShape 1114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20" name="AutoShape 110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21" name="AutoShape 110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22" name="AutoShape 110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23" name="AutoShape 110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24" name="AutoShape 110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25" name="AutoShape 1101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26" name="AutoShape 1101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27" name="AutoShape 1101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28" name="AutoShape 110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29" name="AutoShape 1101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30" name="AutoShape 110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31" name="AutoShape 110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32" name="AutoShape 1101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33" name="AutoShape 1102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34" name="AutoShape 110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35" name="AutoShape 1102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36" name="AutoShape 110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37" name="AutoShape 110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38" name="AutoShape 110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39" name="AutoShape 1102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40" name="AutoShape 1102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41" name="AutoShape 1102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42" name="AutoShape 1102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43" name="AutoShape 1103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44" name="AutoShape 1103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45" name="AutoShape 110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46" name="AutoShape 110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47" name="AutoShape 110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48" name="AutoShape 1103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49" name="AutoShape 110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50" name="AutoShape 1103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51" name="AutoShape 1103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52" name="AutoShape 110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53" name="AutoShape 110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227239</xdr:rowOff>
    </xdr:to>
    <xdr:sp macro="" textlink="">
      <xdr:nvSpPr>
        <xdr:cNvPr id="254" name="AutoShape 1104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55" name="AutoShape 1104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56" name="AutoShape 1104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57" name="AutoShape 1104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58" name="AutoShape 1104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227239</xdr:rowOff>
    </xdr:to>
    <xdr:sp macro="" textlink="">
      <xdr:nvSpPr>
        <xdr:cNvPr id="259" name="AutoShape 11052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60" name="AutoShape 1105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61" name="AutoShape 1105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62" name="AutoShape 1105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63" name="AutoShape 1105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227239</xdr:rowOff>
    </xdr:to>
    <xdr:sp macro="" textlink="">
      <xdr:nvSpPr>
        <xdr:cNvPr id="264" name="AutoShape 11060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65" name="AutoShape 1106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66" name="AutoShape 1106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67" name="AutoShape 1106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68" name="AutoShape 1106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227239</xdr:rowOff>
    </xdr:to>
    <xdr:sp macro="" textlink="">
      <xdr:nvSpPr>
        <xdr:cNvPr id="269" name="AutoShape 11068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70" name="AutoShape 1106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71" name="AutoShape 1107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72" name="AutoShape 1107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73" name="AutoShape 1107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227239</xdr:rowOff>
    </xdr:to>
    <xdr:sp macro="" textlink="">
      <xdr:nvSpPr>
        <xdr:cNvPr id="274" name="AutoShape 11076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75" name="AutoShape 1107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76" name="AutoShape 1107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77" name="AutoShape 1107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78" name="AutoShape 1108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227239</xdr:rowOff>
    </xdr:to>
    <xdr:sp macro="" textlink="">
      <xdr:nvSpPr>
        <xdr:cNvPr id="279" name="AutoShape 1108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281</xdr:row>
      <xdr:rowOff>0</xdr:rowOff>
    </xdr:from>
    <xdr:to>
      <xdr:col>2</xdr:col>
      <xdr:colOff>733425</xdr:colOff>
      <xdr:row>281</xdr:row>
      <xdr:rowOff>236764</xdr:rowOff>
    </xdr:to>
    <xdr:sp macro="" textlink="">
      <xdr:nvSpPr>
        <xdr:cNvPr id="280" name="AutoShape 11098" descr="*"/>
        <xdr:cNvSpPr>
          <a:spLocks noChangeAspect="1" noChangeArrowheads="1"/>
        </xdr:cNvSpPr>
      </xdr:nvSpPr>
      <xdr:spPr bwMode="auto">
        <a:xfrm>
          <a:off x="2019300" y="683990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81" name="AutoShape 1109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82" name="AutoShape 1110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83" name="AutoShape 1110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84" name="AutoShape 1110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85" name="AutoShape 1110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86" name="AutoShape 1110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87" name="AutoShape 1110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88" name="AutoShape 1110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89" name="AutoShape 111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90" name="AutoShape 111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91" name="AutoShape 111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92" name="AutoShape 111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93" name="AutoShape 111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94" name="AutoShape 1111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95" name="AutoShape 1111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296" name="AutoShape 1111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97" name="AutoShape 111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98" name="AutoShape 1111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299" name="AutoShape 111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00" name="AutoShape 111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01" name="AutoShape 1111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02" name="AutoShape 1112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03" name="AutoShape 111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04" name="AutoShape 1112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05" name="AutoShape 111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06" name="AutoShape 111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07" name="AutoShape 111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08" name="AutoShape 1112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09" name="AutoShape 1112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10" name="AutoShape 1112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11" name="AutoShape 1112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12" name="AutoShape 1113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13" name="AutoShape 1113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14" name="AutoShape 111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15" name="AutoShape 111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16" name="AutoShape 111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17" name="AutoShape 1113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18" name="AutoShape 111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19" name="AutoShape 1113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20" name="AutoShape 1113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21" name="AutoShape 111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22" name="AutoShape 111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23" name="AutoShape 1114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123825</xdr:colOff>
      <xdr:row>281</xdr:row>
      <xdr:rowOff>236764</xdr:rowOff>
    </xdr:to>
    <xdr:sp macro="" textlink="">
      <xdr:nvSpPr>
        <xdr:cNvPr id="324" name="AutoShape 1114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25" name="AutoShape 1114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26" name="AutoShape 1114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27" name="AutoShape 1114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104775</xdr:colOff>
      <xdr:row>281</xdr:row>
      <xdr:rowOff>236764</xdr:rowOff>
    </xdr:to>
    <xdr:sp macro="" textlink="">
      <xdr:nvSpPr>
        <xdr:cNvPr id="328" name="AutoShape 1114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29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30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31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32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33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34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35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36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37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38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39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40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41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42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43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44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45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46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47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48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49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50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51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52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53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54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55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56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57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58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59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60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61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62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363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64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65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66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67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368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69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70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71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72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373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74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75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76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77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378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79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80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81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82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383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84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85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86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87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388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292</xdr:row>
      <xdr:rowOff>0</xdr:rowOff>
    </xdr:from>
    <xdr:to>
      <xdr:col>2</xdr:col>
      <xdr:colOff>733425</xdr:colOff>
      <xdr:row>292</xdr:row>
      <xdr:rowOff>710293</xdr:rowOff>
    </xdr:to>
    <xdr:sp macro="" textlink="">
      <xdr:nvSpPr>
        <xdr:cNvPr id="389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90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91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92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93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94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95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96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397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98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399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00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01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02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03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04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05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06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07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08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09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10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11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12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13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14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15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16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17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18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19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20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21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22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23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24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25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26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27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28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29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30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31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32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33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34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35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36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37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38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39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40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41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42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43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44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45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46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47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48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49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50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51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52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53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54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55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56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57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58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59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60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61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62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63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64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65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66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467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68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69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70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71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472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73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74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75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76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477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78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79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80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81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482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83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84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85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86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487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88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89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90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91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492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93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94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95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96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700768</xdr:rowOff>
    </xdr:to>
    <xdr:sp macro="" textlink="">
      <xdr:nvSpPr>
        <xdr:cNvPr id="497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292</xdr:row>
      <xdr:rowOff>0</xdr:rowOff>
    </xdr:from>
    <xdr:to>
      <xdr:col>2</xdr:col>
      <xdr:colOff>733425</xdr:colOff>
      <xdr:row>292</xdr:row>
      <xdr:rowOff>710293</xdr:rowOff>
    </xdr:to>
    <xdr:sp macro="" textlink="">
      <xdr:nvSpPr>
        <xdr:cNvPr id="498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499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00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01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02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03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04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05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06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07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08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09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10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11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12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13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14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15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16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17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18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19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20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21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22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23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24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25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26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27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28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29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30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31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32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33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34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35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36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37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38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39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40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41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123825</xdr:colOff>
      <xdr:row>292</xdr:row>
      <xdr:rowOff>710293</xdr:rowOff>
    </xdr:to>
    <xdr:sp macro="" textlink="">
      <xdr:nvSpPr>
        <xdr:cNvPr id="542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43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44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45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104775</xdr:colOff>
      <xdr:row>292</xdr:row>
      <xdr:rowOff>710293</xdr:rowOff>
    </xdr:to>
    <xdr:sp macro="" textlink="">
      <xdr:nvSpPr>
        <xdr:cNvPr id="546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47" name="AutoShape 110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48" name="AutoShape 110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49" name="AutoShape 110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50" name="AutoShape 110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551" name="AutoShape 110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52" name="AutoShape 1101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53" name="AutoShape 1101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54" name="AutoShape 1101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55" name="AutoShape 110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556" name="AutoShape 1101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57" name="AutoShape 110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58" name="AutoShape 110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59" name="AutoShape 1101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60" name="AutoShape 1102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561" name="AutoShape 110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62" name="AutoShape 1102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63" name="AutoShape 110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64" name="AutoShape 110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65" name="AutoShape 110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566" name="AutoShape 1102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67" name="AutoShape 1102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68" name="AutoShape 1102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69" name="AutoShape 1102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70" name="AutoShape 1103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571" name="AutoShape 1103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72" name="AutoShape 110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73" name="AutoShape 110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74" name="AutoShape 110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75" name="AutoShape 1103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576" name="AutoShape 110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77" name="AutoShape 1103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78" name="AutoShape 1103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79" name="AutoShape 110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80" name="AutoShape 110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227239</xdr:rowOff>
    </xdr:to>
    <xdr:sp macro="" textlink="">
      <xdr:nvSpPr>
        <xdr:cNvPr id="581" name="AutoShape 1104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82" name="AutoShape 1104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83" name="AutoShape 1104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84" name="AutoShape 1104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85" name="AutoShape 1104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227239</xdr:rowOff>
    </xdr:to>
    <xdr:sp macro="" textlink="">
      <xdr:nvSpPr>
        <xdr:cNvPr id="586" name="AutoShape 11052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87" name="AutoShape 1105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88" name="AutoShape 1105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89" name="AutoShape 1105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90" name="AutoShape 1105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227239</xdr:rowOff>
    </xdr:to>
    <xdr:sp macro="" textlink="">
      <xdr:nvSpPr>
        <xdr:cNvPr id="591" name="AutoShape 11060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92" name="AutoShape 1106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93" name="AutoShape 1106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94" name="AutoShape 1106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95" name="AutoShape 1106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227239</xdr:rowOff>
    </xdr:to>
    <xdr:sp macro="" textlink="">
      <xdr:nvSpPr>
        <xdr:cNvPr id="596" name="AutoShape 11068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97" name="AutoShape 1106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98" name="AutoShape 1107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599" name="AutoShape 1107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00" name="AutoShape 1107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227239</xdr:rowOff>
    </xdr:to>
    <xdr:sp macro="" textlink="">
      <xdr:nvSpPr>
        <xdr:cNvPr id="601" name="AutoShape 11076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02" name="AutoShape 1107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03" name="AutoShape 1107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04" name="AutoShape 1107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05" name="AutoShape 1108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227239</xdr:rowOff>
    </xdr:to>
    <xdr:sp macro="" textlink="">
      <xdr:nvSpPr>
        <xdr:cNvPr id="606" name="AutoShape 1108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294</xdr:row>
      <xdr:rowOff>0</xdr:rowOff>
    </xdr:from>
    <xdr:to>
      <xdr:col>2</xdr:col>
      <xdr:colOff>733425</xdr:colOff>
      <xdr:row>294</xdr:row>
      <xdr:rowOff>236764</xdr:rowOff>
    </xdr:to>
    <xdr:sp macro="" textlink="">
      <xdr:nvSpPr>
        <xdr:cNvPr id="607" name="AutoShape 11098" descr="*"/>
        <xdr:cNvSpPr>
          <a:spLocks noChangeAspect="1" noChangeArrowheads="1"/>
        </xdr:cNvSpPr>
      </xdr:nvSpPr>
      <xdr:spPr bwMode="auto">
        <a:xfrm>
          <a:off x="2019300" y="716565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08" name="AutoShape 1109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09" name="AutoShape 1110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10" name="AutoShape 1110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11" name="AutoShape 1110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12" name="AutoShape 1110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13" name="AutoShape 1110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14" name="AutoShape 1110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15" name="AutoShape 1110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16" name="AutoShape 111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17" name="AutoShape 111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18" name="AutoShape 111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19" name="AutoShape 111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20" name="AutoShape 111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21" name="AutoShape 1111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22" name="AutoShape 1111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23" name="AutoShape 1111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24" name="AutoShape 111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25" name="AutoShape 1111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26" name="AutoShape 111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27" name="AutoShape 111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28" name="AutoShape 1111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29" name="AutoShape 1112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30" name="AutoShape 111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31" name="AutoShape 1112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32" name="AutoShape 111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33" name="AutoShape 111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34" name="AutoShape 111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35" name="AutoShape 1112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36" name="AutoShape 1112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37" name="AutoShape 1112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38" name="AutoShape 1112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39" name="AutoShape 1113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40" name="AutoShape 1113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41" name="AutoShape 111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42" name="AutoShape 111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43" name="AutoShape 111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44" name="AutoShape 1113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45" name="AutoShape 111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46" name="AutoShape 1113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47" name="AutoShape 1113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48" name="AutoShape 111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49" name="AutoShape 111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50" name="AutoShape 1114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123825</xdr:colOff>
      <xdr:row>294</xdr:row>
      <xdr:rowOff>236764</xdr:rowOff>
    </xdr:to>
    <xdr:sp macro="" textlink="">
      <xdr:nvSpPr>
        <xdr:cNvPr id="651" name="AutoShape 1114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52" name="AutoShape 1114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53" name="AutoShape 1114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54" name="AutoShape 1114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104775</xdr:colOff>
      <xdr:row>294</xdr:row>
      <xdr:rowOff>236764</xdr:rowOff>
    </xdr:to>
    <xdr:sp macro="" textlink="">
      <xdr:nvSpPr>
        <xdr:cNvPr id="655" name="AutoShape 1114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56" name="AutoShape 110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57" name="AutoShape 110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58" name="AutoShape 110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59" name="AutoShape 110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660" name="AutoShape 110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61" name="AutoShape 1101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62" name="AutoShape 1101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63" name="AutoShape 1101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64" name="AutoShape 110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665" name="AutoShape 1101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66" name="AutoShape 110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67" name="AutoShape 110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68" name="AutoShape 1101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69" name="AutoShape 1102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670" name="AutoShape 110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71" name="AutoShape 1102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72" name="AutoShape 110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73" name="AutoShape 110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74" name="AutoShape 110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675" name="AutoShape 1102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76" name="AutoShape 1102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77" name="AutoShape 1102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78" name="AutoShape 1102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79" name="AutoShape 1103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680" name="AutoShape 1103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81" name="AutoShape 110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82" name="AutoShape 110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83" name="AutoShape 110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84" name="AutoShape 1103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685" name="AutoShape 110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86" name="AutoShape 1103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87" name="AutoShape 1103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88" name="AutoShape 110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89" name="AutoShape 110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227239</xdr:rowOff>
    </xdr:to>
    <xdr:sp macro="" textlink="">
      <xdr:nvSpPr>
        <xdr:cNvPr id="690" name="AutoShape 1104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91" name="AutoShape 1104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92" name="AutoShape 1104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93" name="AutoShape 1104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94" name="AutoShape 1104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227239</xdr:rowOff>
    </xdr:to>
    <xdr:sp macro="" textlink="">
      <xdr:nvSpPr>
        <xdr:cNvPr id="695" name="AutoShape 11052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96" name="AutoShape 1105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97" name="AutoShape 1105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98" name="AutoShape 1105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699" name="AutoShape 1105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227239</xdr:rowOff>
    </xdr:to>
    <xdr:sp macro="" textlink="">
      <xdr:nvSpPr>
        <xdr:cNvPr id="700" name="AutoShape 11060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01" name="AutoShape 1106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02" name="AutoShape 1106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03" name="AutoShape 1106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04" name="AutoShape 1106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227239</xdr:rowOff>
    </xdr:to>
    <xdr:sp macro="" textlink="">
      <xdr:nvSpPr>
        <xdr:cNvPr id="705" name="AutoShape 11068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06" name="AutoShape 1106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07" name="AutoShape 1107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08" name="AutoShape 1107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09" name="AutoShape 1107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227239</xdr:rowOff>
    </xdr:to>
    <xdr:sp macro="" textlink="">
      <xdr:nvSpPr>
        <xdr:cNvPr id="710" name="AutoShape 11076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11" name="AutoShape 1107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12" name="AutoShape 1107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13" name="AutoShape 1107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14" name="AutoShape 1108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227239</xdr:rowOff>
    </xdr:to>
    <xdr:sp macro="" textlink="">
      <xdr:nvSpPr>
        <xdr:cNvPr id="715" name="AutoShape 1108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303</xdr:row>
      <xdr:rowOff>0</xdr:rowOff>
    </xdr:from>
    <xdr:to>
      <xdr:col>2</xdr:col>
      <xdr:colOff>733425</xdr:colOff>
      <xdr:row>303</xdr:row>
      <xdr:rowOff>236764</xdr:rowOff>
    </xdr:to>
    <xdr:sp macro="" textlink="">
      <xdr:nvSpPr>
        <xdr:cNvPr id="716" name="AutoShape 11098" descr="*"/>
        <xdr:cNvSpPr>
          <a:spLocks noChangeAspect="1" noChangeArrowheads="1"/>
        </xdr:cNvSpPr>
      </xdr:nvSpPr>
      <xdr:spPr bwMode="auto">
        <a:xfrm>
          <a:off x="2019300" y="736473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17" name="AutoShape 1109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18" name="AutoShape 1110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19" name="AutoShape 1110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20" name="AutoShape 1110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21" name="AutoShape 1110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22" name="AutoShape 1110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23" name="AutoShape 1110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24" name="AutoShape 1110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25" name="AutoShape 111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26" name="AutoShape 111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27" name="AutoShape 111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28" name="AutoShape 111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29" name="AutoShape 111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30" name="AutoShape 1111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31" name="AutoShape 1111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32" name="AutoShape 1111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33" name="AutoShape 111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34" name="AutoShape 1111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35" name="AutoShape 111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36" name="AutoShape 111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37" name="AutoShape 1111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38" name="AutoShape 1112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39" name="AutoShape 111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40" name="AutoShape 1112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41" name="AutoShape 111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42" name="AutoShape 111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43" name="AutoShape 111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44" name="AutoShape 1112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45" name="AutoShape 1112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46" name="AutoShape 1112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47" name="AutoShape 1112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48" name="AutoShape 1113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49" name="AutoShape 1113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50" name="AutoShape 111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51" name="AutoShape 111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52" name="AutoShape 111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53" name="AutoShape 1113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54" name="AutoShape 111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55" name="AutoShape 1113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56" name="AutoShape 1113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57" name="AutoShape 111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58" name="AutoShape 111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59" name="AutoShape 1114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123825</xdr:colOff>
      <xdr:row>303</xdr:row>
      <xdr:rowOff>236764</xdr:rowOff>
    </xdr:to>
    <xdr:sp macro="" textlink="">
      <xdr:nvSpPr>
        <xdr:cNvPr id="760" name="AutoShape 1114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61" name="AutoShape 1114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62" name="AutoShape 1114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63" name="AutoShape 1114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104775</xdr:colOff>
      <xdr:row>303</xdr:row>
      <xdr:rowOff>236764</xdr:rowOff>
    </xdr:to>
    <xdr:sp macro="" textlink="">
      <xdr:nvSpPr>
        <xdr:cNvPr id="764" name="AutoShape 1114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evonlamara@gmail.com" TargetMode="External"/><Relationship Id="rId13" Type="http://schemas.openxmlformats.org/officeDocument/2006/relationships/hyperlink" Target="mailto:khachpar.llc@gmail.com" TargetMode="External"/><Relationship Id="rId3" Type="http://schemas.openxmlformats.org/officeDocument/2006/relationships/hyperlink" Target="mailto:delta@arminco.com" TargetMode="External"/><Relationship Id="rId7" Type="http://schemas.openxmlformats.org/officeDocument/2006/relationships/hyperlink" Target="mailto:leykoalex@gmail.com" TargetMode="External"/><Relationship Id="rId12" Type="http://schemas.openxmlformats.org/officeDocument/2006/relationships/hyperlink" Target="mailto:szpharma@yahoo.com" TargetMode="External"/><Relationship Id="rId2" Type="http://schemas.openxmlformats.org/officeDocument/2006/relationships/hyperlink" Target="mailto:natalipharm@bk.ru" TargetMode="External"/><Relationship Id="rId1" Type="http://schemas.openxmlformats.org/officeDocument/2006/relationships/hyperlink" Target="mailto:police-gnumner@rambler.ru" TargetMode="External"/><Relationship Id="rId6" Type="http://schemas.openxmlformats.org/officeDocument/2006/relationships/hyperlink" Target="mailto:narpharm@mail.ru" TargetMode="External"/><Relationship Id="rId11" Type="http://schemas.openxmlformats.org/officeDocument/2006/relationships/hyperlink" Target="mailto:Safora2008@yandex.ru" TargetMode="External"/><Relationship Id="rId5" Type="http://schemas.openxmlformats.org/officeDocument/2006/relationships/hyperlink" Target="mailto:hermine.farmec@mail.ru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mailto:ester.asriyan@gmail.com" TargetMode="External"/><Relationship Id="rId4" Type="http://schemas.openxmlformats.org/officeDocument/2006/relationships/hyperlink" Target="mailto:g.grigoryan@esculap.am" TargetMode="External"/><Relationship Id="rId9" Type="http://schemas.openxmlformats.org/officeDocument/2006/relationships/hyperlink" Target="mailto:marketing@liqvor.com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87"/>
  <sheetViews>
    <sheetView tabSelected="1" topLeftCell="A845" zoomScale="140" zoomScaleNormal="140" workbookViewId="0">
      <selection activeCell="N1310" sqref="N1310"/>
    </sheetView>
  </sheetViews>
  <sheetFormatPr defaultRowHeight="9"/>
  <cols>
    <col min="1" max="1" width="1.570312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29.28515625" style="1" customWidth="1"/>
    <col min="11" max="11" width="7.5703125" style="41" customWidth="1"/>
    <col min="12" max="16384" width="9.140625" style="1"/>
  </cols>
  <sheetData>
    <row r="1" spans="1:11" s="15" customFormat="1" ht="17.25">
      <c r="A1" s="167" t="s">
        <v>9</v>
      </c>
      <c r="B1" s="167"/>
      <c r="C1" s="167"/>
      <c r="D1" s="167"/>
      <c r="E1" s="167"/>
      <c r="F1" s="167"/>
      <c r="G1" s="167"/>
      <c r="H1" s="167"/>
      <c r="I1" s="167"/>
      <c r="J1" s="167"/>
      <c r="K1" s="40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40"/>
    </row>
    <row r="3" spans="1:11" s="15" customFormat="1" ht="17.25">
      <c r="A3" s="167" t="s">
        <v>10</v>
      </c>
      <c r="B3" s="167"/>
      <c r="C3" s="167"/>
      <c r="D3" s="167"/>
      <c r="E3" s="167"/>
      <c r="F3" s="167"/>
      <c r="G3" s="167"/>
      <c r="H3" s="167"/>
      <c r="I3" s="167"/>
      <c r="J3" s="167"/>
      <c r="K3" s="40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K4" s="40"/>
    </row>
    <row r="5" spans="1:11" s="15" customFormat="1" ht="19.5" customHeight="1">
      <c r="A5" s="167" t="s">
        <v>113</v>
      </c>
      <c r="B5" s="167"/>
      <c r="C5" s="167"/>
      <c r="D5" s="167"/>
      <c r="E5" s="167"/>
      <c r="F5" s="167"/>
      <c r="G5" s="167"/>
      <c r="H5" s="167"/>
      <c r="I5" s="167"/>
      <c r="J5" s="167"/>
      <c r="K5" s="40"/>
    </row>
    <row r="6" spans="1:11" s="15" customFormat="1" ht="45" customHeight="1">
      <c r="A6" s="168" t="s">
        <v>114</v>
      </c>
      <c r="B6" s="168"/>
      <c r="C6" s="168"/>
      <c r="D6" s="168"/>
      <c r="E6" s="168"/>
      <c r="F6" s="168"/>
      <c r="G6" s="168"/>
      <c r="H6" s="168"/>
      <c r="I6" s="168"/>
      <c r="J6" s="168"/>
      <c r="K6" s="40"/>
    </row>
    <row r="7" spans="1:11" s="15" customFormat="1" ht="6" customHeight="1">
      <c r="K7" s="40"/>
    </row>
    <row r="8" spans="1:11" s="15" customFormat="1" ht="12.75" customHeight="1">
      <c r="B8" s="98" t="s">
        <v>1</v>
      </c>
      <c r="C8" s="98"/>
      <c r="D8" s="98"/>
      <c r="E8" s="98"/>
      <c r="F8" s="98"/>
      <c r="G8" s="98"/>
      <c r="H8" s="98"/>
      <c r="I8" s="98"/>
      <c r="J8" s="98"/>
      <c r="K8" s="40"/>
    </row>
    <row r="9" spans="1:11" s="15" customFormat="1" ht="11.25" customHeight="1">
      <c r="B9" s="105" t="s">
        <v>2</v>
      </c>
      <c r="C9" s="105" t="s">
        <v>3</v>
      </c>
      <c r="D9" s="105" t="s">
        <v>4</v>
      </c>
      <c r="E9" s="172" t="s">
        <v>5</v>
      </c>
      <c r="F9" s="173"/>
      <c r="G9" s="172" t="s">
        <v>6</v>
      </c>
      <c r="H9" s="173"/>
      <c r="I9" s="108" t="s">
        <v>7</v>
      </c>
      <c r="J9" s="105" t="s">
        <v>84</v>
      </c>
      <c r="K9" s="40"/>
    </row>
    <row r="10" spans="1:11" s="15" customFormat="1" ht="10.5" customHeight="1">
      <c r="B10" s="106"/>
      <c r="C10" s="106"/>
      <c r="D10" s="106"/>
      <c r="E10" s="174" t="s">
        <v>83</v>
      </c>
      <c r="F10" s="105" t="s">
        <v>0</v>
      </c>
      <c r="G10" s="172" t="s">
        <v>8</v>
      </c>
      <c r="H10" s="173"/>
      <c r="I10" s="171"/>
      <c r="J10" s="106"/>
      <c r="K10" s="40"/>
    </row>
    <row r="11" spans="1:11" s="15" customFormat="1" ht="12.75" customHeight="1">
      <c r="B11" s="106"/>
      <c r="C11" s="106"/>
      <c r="D11" s="106"/>
      <c r="E11" s="175"/>
      <c r="F11" s="106"/>
      <c r="G11" s="174" t="s">
        <v>83</v>
      </c>
      <c r="H11" s="105" t="s">
        <v>0</v>
      </c>
      <c r="I11" s="171"/>
      <c r="J11" s="106"/>
      <c r="K11" s="40"/>
    </row>
    <row r="12" spans="1:11" s="15" customFormat="1" ht="12.75" customHeight="1">
      <c r="B12" s="106"/>
      <c r="C12" s="106"/>
      <c r="D12" s="106"/>
      <c r="E12" s="175"/>
      <c r="F12" s="106"/>
      <c r="G12" s="175"/>
      <c r="H12" s="106"/>
      <c r="I12" s="171"/>
      <c r="J12" s="107"/>
      <c r="K12" s="40"/>
    </row>
    <row r="13" spans="1:11" s="38" customFormat="1" ht="48.75" customHeight="1">
      <c r="B13" s="46">
        <v>1</v>
      </c>
      <c r="C13" s="47" t="s">
        <v>115</v>
      </c>
      <c r="D13" s="52" t="s">
        <v>301</v>
      </c>
      <c r="E13" s="61">
        <v>1000</v>
      </c>
      <c r="F13" s="61">
        <v>1000</v>
      </c>
      <c r="G13" s="45">
        <f>E13*K13</f>
        <v>8000</v>
      </c>
      <c r="H13" s="45">
        <f>F13*K13</f>
        <v>8000</v>
      </c>
      <c r="I13" s="71" t="s">
        <v>310</v>
      </c>
      <c r="J13" s="71" t="s">
        <v>310</v>
      </c>
      <c r="K13" s="87">
        <v>8</v>
      </c>
    </row>
    <row r="14" spans="1:11" s="38" customFormat="1" ht="48.75" customHeight="1">
      <c r="B14" s="46">
        <v>2</v>
      </c>
      <c r="C14" s="47" t="s">
        <v>115</v>
      </c>
      <c r="D14" s="52" t="s">
        <v>301</v>
      </c>
      <c r="E14" s="61">
        <v>1000</v>
      </c>
      <c r="F14" s="61">
        <v>1000</v>
      </c>
      <c r="G14" s="45">
        <f t="shared" ref="G14:G77" si="0">E14*K14</f>
        <v>9000</v>
      </c>
      <c r="H14" s="45">
        <f t="shared" ref="H14:H77" si="1">F14*K14</f>
        <v>9000</v>
      </c>
      <c r="I14" s="71" t="s">
        <v>311</v>
      </c>
      <c r="J14" s="71" t="s">
        <v>311</v>
      </c>
      <c r="K14" s="87">
        <v>9</v>
      </c>
    </row>
    <row r="15" spans="1:11" s="38" customFormat="1" ht="48.75" customHeight="1">
      <c r="B15" s="46">
        <v>3</v>
      </c>
      <c r="C15" s="47" t="s">
        <v>116</v>
      </c>
      <c r="D15" s="52" t="s">
        <v>301</v>
      </c>
      <c r="E15" s="61">
        <v>1000</v>
      </c>
      <c r="F15" s="61">
        <v>1000</v>
      </c>
      <c r="G15" s="45">
        <f t="shared" si="0"/>
        <v>5000</v>
      </c>
      <c r="H15" s="45">
        <f t="shared" si="1"/>
        <v>5000</v>
      </c>
      <c r="I15" s="71" t="s">
        <v>312</v>
      </c>
      <c r="J15" s="71" t="s">
        <v>312</v>
      </c>
      <c r="K15" s="87">
        <v>5</v>
      </c>
    </row>
    <row r="16" spans="1:11" s="38" customFormat="1" ht="48.75" customHeight="1">
      <c r="B16" s="46">
        <v>4</v>
      </c>
      <c r="C16" s="47" t="s">
        <v>117</v>
      </c>
      <c r="D16" s="52" t="s">
        <v>302</v>
      </c>
      <c r="E16" s="61">
        <v>170</v>
      </c>
      <c r="F16" s="61">
        <v>170</v>
      </c>
      <c r="G16" s="45">
        <f t="shared" si="0"/>
        <v>18700</v>
      </c>
      <c r="H16" s="45">
        <f t="shared" si="1"/>
        <v>18700</v>
      </c>
      <c r="I16" s="71" t="s">
        <v>313</v>
      </c>
      <c r="J16" s="71" t="s">
        <v>313</v>
      </c>
      <c r="K16" s="87">
        <v>110</v>
      </c>
    </row>
    <row r="17" spans="2:11" s="38" customFormat="1" ht="48.75" customHeight="1">
      <c r="B17" s="46">
        <v>5</v>
      </c>
      <c r="C17" s="47" t="s">
        <v>118</v>
      </c>
      <c r="D17" s="52" t="s">
        <v>301</v>
      </c>
      <c r="E17" s="61">
        <v>2500</v>
      </c>
      <c r="F17" s="61">
        <v>2500</v>
      </c>
      <c r="G17" s="45">
        <f t="shared" si="0"/>
        <v>10000</v>
      </c>
      <c r="H17" s="45">
        <f t="shared" si="1"/>
        <v>10000</v>
      </c>
      <c r="I17" s="71" t="s">
        <v>314</v>
      </c>
      <c r="J17" s="71" t="s">
        <v>314</v>
      </c>
      <c r="K17" s="87">
        <v>4</v>
      </c>
    </row>
    <row r="18" spans="2:11" s="38" customFormat="1" ht="48.75" customHeight="1">
      <c r="B18" s="46">
        <v>6</v>
      </c>
      <c r="C18" s="48" t="s">
        <v>119</v>
      </c>
      <c r="D18" s="52" t="s">
        <v>302</v>
      </c>
      <c r="E18" s="61">
        <v>100</v>
      </c>
      <c r="F18" s="61">
        <v>100</v>
      </c>
      <c r="G18" s="45">
        <f t="shared" si="0"/>
        <v>20000</v>
      </c>
      <c r="H18" s="45">
        <f t="shared" si="1"/>
        <v>20000</v>
      </c>
      <c r="I18" s="71" t="s">
        <v>315</v>
      </c>
      <c r="J18" s="71" t="s">
        <v>315</v>
      </c>
      <c r="K18" s="87">
        <v>200</v>
      </c>
    </row>
    <row r="19" spans="2:11" s="38" customFormat="1" ht="48.75" customHeight="1">
      <c r="B19" s="46">
        <v>7</v>
      </c>
      <c r="C19" s="47" t="s">
        <v>120</v>
      </c>
      <c r="D19" s="52" t="s">
        <v>302</v>
      </c>
      <c r="E19" s="61">
        <v>20</v>
      </c>
      <c r="F19" s="61">
        <v>20</v>
      </c>
      <c r="G19" s="45">
        <f t="shared" si="0"/>
        <v>2200</v>
      </c>
      <c r="H19" s="45">
        <f t="shared" si="1"/>
        <v>2200</v>
      </c>
      <c r="I19" s="71" t="s">
        <v>316</v>
      </c>
      <c r="J19" s="71" t="s">
        <v>316</v>
      </c>
      <c r="K19" s="87">
        <v>110</v>
      </c>
    </row>
    <row r="20" spans="2:11" s="38" customFormat="1" ht="48.75" customHeight="1">
      <c r="B20" s="46">
        <v>8</v>
      </c>
      <c r="C20" s="47" t="s">
        <v>121</v>
      </c>
      <c r="D20" s="52" t="s">
        <v>301</v>
      </c>
      <c r="E20" s="61">
        <v>1500</v>
      </c>
      <c r="F20" s="61">
        <v>1500</v>
      </c>
      <c r="G20" s="45">
        <f t="shared" si="0"/>
        <v>52500</v>
      </c>
      <c r="H20" s="45">
        <f t="shared" si="1"/>
        <v>52500</v>
      </c>
      <c r="I20" s="71" t="s">
        <v>317</v>
      </c>
      <c r="J20" s="71" t="s">
        <v>317</v>
      </c>
      <c r="K20" s="87">
        <v>35</v>
      </c>
    </row>
    <row r="21" spans="2:11" s="38" customFormat="1" ht="48.75" customHeight="1">
      <c r="B21" s="46">
        <v>9</v>
      </c>
      <c r="C21" s="47" t="s">
        <v>122</v>
      </c>
      <c r="D21" s="52" t="s">
        <v>301</v>
      </c>
      <c r="E21" s="61">
        <v>400</v>
      </c>
      <c r="F21" s="61">
        <v>400</v>
      </c>
      <c r="G21" s="45">
        <f t="shared" si="0"/>
        <v>112800</v>
      </c>
      <c r="H21" s="45">
        <f t="shared" si="1"/>
        <v>112800</v>
      </c>
      <c r="I21" s="71" t="s">
        <v>318</v>
      </c>
      <c r="J21" s="71" t="s">
        <v>318</v>
      </c>
      <c r="K21" s="87">
        <v>282</v>
      </c>
    </row>
    <row r="22" spans="2:11" s="38" customFormat="1" ht="48.75" customHeight="1">
      <c r="B22" s="46">
        <v>10</v>
      </c>
      <c r="C22" s="48" t="s">
        <v>123</v>
      </c>
      <c r="D22" s="52" t="s">
        <v>303</v>
      </c>
      <c r="E22" s="61">
        <v>1000</v>
      </c>
      <c r="F22" s="61">
        <v>1000</v>
      </c>
      <c r="G22" s="45">
        <f t="shared" si="0"/>
        <v>30000</v>
      </c>
      <c r="H22" s="45">
        <f t="shared" si="1"/>
        <v>30000</v>
      </c>
      <c r="I22" s="71" t="s">
        <v>319</v>
      </c>
      <c r="J22" s="71" t="s">
        <v>319</v>
      </c>
      <c r="K22" s="87">
        <v>30</v>
      </c>
    </row>
    <row r="23" spans="2:11" s="38" customFormat="1" ht="48.75" customHeight="1">
      <c r="B23" s="46">
        <v>11</v>
      </c>
      <c r="C23" s="49" t="s">
        <v>124</v>
      </c>
      <c r="D23" s="52" t="s">
        <v>301</v>
      </c>
      <c r="E23" s="61">
        <v>2500</v>
      </c>
      <c r="F23" s="61">
        <v>2500</v>
      </c>
      <c r="G23" s="45">
        <f t="shared" si="0"/>
        <v>30000</v>
      </c>
      <c r="H23" s="45">
        <f t="shared" si="1"/>
        <v>30000</v>
      </c>
      <c r="I23" s="71" t="s">
        <v>320</v>
      </c>
      <c r="J23" s="71" t="s">
        <v>320</v>
      </c>
      <c r="K23" s="87">
        <v>12</v>
      </c>
    </row>
    <row r="24" spans="2:11" s="38" customFormat="1" ht="48.75" customHeight="1">
      <c r="B24" s="46">
        <v>12</v>
      </c>
      <c r="C24" s="47" t="s">
        <v>125</v>
      </c>
      <c r="D24" s="52" t="s">
        <v>303</v>
      </c>
      <c r="E24" s="61">
        <v>4500</v>
      </c>
      <c r="F24" s="61">
        <v>4500</v>
      </c>
      <c r="G24" s="45">
        <f t="shared" si="0"/>
        <v>153000</v>
      </c>
      <c r="H24" s="45">
        <f t="shared" si="1"/>
        <v>153000</v>
      </c>
      <c r="I24" s="71" t="s">
        <v>321</v>
      </c>
      <c r="J24" s="71" t="s">
        <v>321</v>
      </c>
      <c r="K24" s="87">
        <v>34</v>
      </c>
    </row>
    <row r="25" spans="2:11" s="38" customFormat="1" ht="48.75" customHeight="1">
      <c r="B25" s="46">
        <v>13</v>
      </c>
      <c r="C25" s="47" t="s">
        <v>126</v>
      </c>
      <c r="D25" s="52" t="s">
        <v>303</v>
      </c>
      <c r="E25" s="61">
        <v>1350</v>
      </c>
      <c r="F25" s="61">
        <v>1350</v>
      </c>
      <c r="G25" s="45">
        <f t="shared" si="0"/>
        <v>945000</v>
      </c>
      <c r="H25" s="45">
        <f t="shared" si="1"/>
        <v>945000</v>
      </c>
      <c r="I25" s="71" t="s">
        <v>322</v>
      </c>
      <c r="J25" s="71" t="s">
        <v>322</v>
      </c>
      <c r="K25" s="87">
        <v>700</v>
      </c>
    </row>
    <row r="26" spans="2:11" s="38" customFormat="1" ht="48.75" customHeight="1">
      <c r="B26" s="46">
        <v>14</v>
      </c>
      <c r="C26" s="47" t="s">
        <v>127</v>
      </c>
      <c r="D26" s="52" t="s">
        <v>301</v>
      </c>
      <c r="E26" s="61">
        <v>3000</v>
      </c>
      <c r="F26" s="61">
        <v>3000</v>
      </c>
      <c r="G26" s="45">
        <f t="shared" si="0"/>
        <v>75000</v>
      </c>
      <c r="H26" s="45">
        <f t="shared" si="1"/>
        <v>75000</v>
      </c>
      <c r="I26" s="71" t="s">
        <v>323</v>
      </c>
      <c r="J26" s="71" t="s">
        <v>323</v>
      </c>
      <c r="K26" s="87">
        <v>25</v>
      </c>
    </row>
    <row r="27" spans="2:11" s="38" customFormat="1" ht="48.75" customHeight="1">
      <c r="B27" s="46">
        <v>15</v>
      </c>
      <c r="C27" s="47" t="s">
        <v>128</v>
      </c>
      <c r="D27" s="52" t="s">
        <v>301</v>
      </c>
      <c r="E27" s="61">
        <v>1400</v>
      </c>
      <c r="F27" s="61">
        <v>1400</v>
      </c>
      <c r="G27" s="45">
        <f t="shared" si="0"/>
        <v>134400</v>
      </c>
      <c r="H27" s="45">
        <f t="shared" si="1"/>
        <v>134400</v>
      </c>
      <c r="I27" s="71" t="s">
        <v>324</v>
      </c>
      <c r="J27" s="71" t="s">
        <v>324</v>
      </c>
      <c r="K27" s="87">
        <v>96</v>
      </c>
    </row>
    <row r="28" spans="2:11" s="38" customFormat="1" ht="48.75" customHeight="1">
      <c r="B28" s="46">
        <v>16</v>
      </c>
      <c r="C28" s="47" t="s">
        <v>129</v>
      </c>
      <c r="D28" s="52" t="s">
        <v>303</v>
      </c>
      <c r="E28" s="61">
        <v>4500</v>
      </c>
      <c r="F28" s="61">
        <v>4500</v>
      </c>
      <c r="G28" s="45">
        <f t="shared" si="0"/>
        <v>243000</v>
      </c>
      <c r="H28" s="45">
        <f t="shared" si="1"/>
        <v>243000</v>
      </c>
      <c r="I28" s="71" t="s">
        <v>325</v>
      </c>
      <c r="J28" s="71" t="s">
        <v>325</v>
      </c>
      <c r="K28" s="87">
        <v>54</v>
      </c>
    </row>
    <row r="29" spans="2:11" s="38" customFormat="1" ht="48.75" customHeight="1">
      <c r="B29" s="46">
        <v>17</v>
      </c>
      <c r="C29" s="47" t="s">
        <v>130</v>
      </c>
      <c r="D29" s="52" t="s">
        <v>303</v>
      </c>
      <c r="E29" s="61">
        <v>1000</v>
      </c>
      <c r="F29" s="61">
        <v>1000</v>
      </c>
      <c r="G29" s="45">
        <f t="shared" si="0"/>
        <v>80000</v>
      </c>
      <c r="H29" s="45">
        <f t="shared" si="1"/>
        <v>80000</v>
      </c>
      <c r="I29" s="71" t="s">
        <v>326</v>
      </c>
      <c r="J29" s="71" t="s">
        <v>326</v>
      </c>
      <c r="K29" s="87">
        <v>80</v>
      </c>
    </row>
    <row r="30" spans="2:11" s="38" customFormat="1" ht="48.75" customHeight="1">
      <c r="B30" s="46">
        <v>18</v>
      </c>
      <c r="C30" s="47" t="s">
        <v>131</v>
      </c>
      <c r="D30" s="52" t="s">
        <v>303</v>
      </c>
      <c r="E30" s="61">
        <v>50</v>
      </c>
      <c r="F30" s="61">
        <v>50</v>
      </c>
      <c r="G30" s="45">
        <f t="shared" si="0"/>
        <v>14450</v>
      </c>
      <c r="H30" s="45">
        <f t="shared" si="1"/>
        <v>14450</v>
      </c>
      <c r="I30" s="71" t="s">
        <v>327</v>
      </c>
      <c r="J30" s="71" t="s">
        <v>327</v>
      </c>
      <c r="K30" s="87">
        <v>289</v>
      </c>
    </row>
    <row r="31" spans="2:11" s="38" customFormat="1" ht="48.75" customHeight="1">
      <c r="B31" s="46">
        <v>19</v>
      </c>
      <c r="C31" s="47" t="s">
        <v>131</v>
      </c>
      <c r="D31" s="52" t="s">
        <v>301</v>
      </c>
      <c r="E31" s="61">
        <v>150</v>
      </c>
      <c r="F31" s="61">
        <v>150</v>
      </c>
      <c r="G31" s="45">
        <f t="shared" si="0"/>
        <v>14250</v>
      </c>
      <c r="H31" s="45">
        <f t="shared" si="1"/>
        <v>14250</v>
      </c>
      <c r="I31" s="71" t="s">
        <v>328</v>
      </c>
      <c r="J31" s="71" t="s">
        <v>328</v>
      </c>
      <c r="K31" s="87">
        <v>95</v>
      </c>
    </row>
    <row r="32" spans="2:11" s="38" customFormat="1" ht="48.75" customHeight="1">
      <c r="B32" s="46">
        <v>20</v>
      </c>
      <c r="C32" s="47" t="s">
        <v>132</v>
      </c>
      <c r="D32" s="52" t="s">
        <v>301</v>
      </c>
      <c r="E32" s="61">
        <v>600</v>
      </c>
      <c r="F32" s="61">
        <v>600</v>
      </c>
      <c r="G32" s="45">
        <f t="shared" si="0"/>
        <v>12600</v>
      </c>
      <c r="H32" s="45">
        <f t="shared" si="1"/>
        <v>12600</v>
      </c>
      <c r="I32" s="71" t="s">
        <v>329</v>
      </c>
      <c r="J32" s="71" t="s">
        <v>329</v>
      </c>
      <c r="K32" s="87">
        <v>21</v>
      </c>
    </row>
    <row r="33" spans="2:11" s="38" customFormat="1" ht="48.75" customHeight="1">
      <c r="B33" s="46">
        <v>21</v>
      </c>
      <c r="C33" s="47" t="s">
        <v>133</v>
      </c>
      <c r="D33" s="52" t="s">
        <v>302</v>
      </c>
      <c r="E33" s="61">
        <v>67</v>
      </c>
      <c r="F33" s="61">
        <v>67</v>
      </c>
      <c r="G33" s="45">
        <f t="shared" si="0"/>
        <v>140834</v>
      </c>
      <c r="H33" s="45">
        <f t="shared" si="1"/>
        <v>140834</v>
      </c>
      <c r="I33" s="71" t="s">
        <v>330</v>
      </c>
      <c r="J33" s="71" t="s">
        <v>330</v>
      </c>
      <c r="K33" s="87">
        <v>2102</v>
      </c>
    </row>
    <row r="34" spans="2:11" s="38" customFormat="1" ht="48.75" customHeight="1">
      <c r="B34" s="46">
        <v>22</v>
      </c>
      <c r="C34" s="47" t="s">
        <v>133</v>
      </c>
      <c r="D34" s="52" t="s">
        <v>301</v>
      </c>
      <c r="E34" s="61">
        <v>3600</v>
      </c>
      <c r="F34" s="61">
        <v>3600</v>
      </c>
      <c r="G34" s="45">
        <f t="shared" si="0"/>
        <v>126000</v>
      </c>
      <c r="H34" s="45">
        <f t="shared" si="1"/>
        <v>126000</v>
      </c>
      <c r="I34" s="71" t="s">
        <v>331</v>
      </c>
      <c r="J34" s="71" t="s">
        <v>331</v>
      </c>
      <c r="K34" s="87">
        <v>35</v>
      </c>
    </row>
    <row r="35" spans="2:11" s="38" customFormat="1" ht="48.75" customHeight="1">
      <c r="B35" s="46">
        <v>23</v>
      </c>
      <c r="C35" s="49" t="s">
        <v>134</v>
      </c>
      <c r="D35" s="52" t="s">
        <v>304</v>
      </c>
      <c r="E35" s="82">
        <v>60</v>
      </c>
      <c r="F35" s="82">
        <v>60</v>
      </c>
      <c r="G35" s="45">
        <f t="shared" si="0"/>
        <v>53880</v>
      </c>
      <c r="H35" s="45">
        <f t="shared" si="1"/>
        <v>53880</v>
      </c>
      <c r="I35" s="71" t="s">
        <v>332</v>
      </c>
      <c r="J35" s="71" t="s">
        <v>332</v>
      </c>
      <c r="K35" s="88">
        <v>898</v>
      </c>
    </row>
    <row r="36" spans="2:11" s="38" customFormat="1" ht="48.75" customHeight="1">
      <c r="B36" s="46">
        <v>24</v>
      </c>
      <c r="C36" s="47" t="s">
        <v>135</v>
      </c>
      <c r="D36" s="52" t="s">
        <v>305</v>
      </c>
      <c r="E36" s="82">
        <v>15</v>
      </c>
      <c r="F36" s="82">
        <v>15</v>
      </c>
      <c r="G36" s="45">
        <f t="shared" si="0"/>
        <v>675000</v>
      </c>
      <c r="H36" s="45">
        <f t="shared" si="1"/>
        <v>675000</v>
      </c>
      <c r="I36" s="72" t="s">
        <v>333</v>
      </c>
      <c r="J36" s="72" t="s">
        <v>333</v>
      </c>
      <c r="K36" s="88">
        <v>45000</v>
      </c>
    </row>
    <row r="37" spans="2:11" s="38" customFormat="1" ht="48.75" customHeight="1">
      <c r="B37" s="46">
        <v>25</v>
      </c>
      <c r="C37" s="47" t="s">
        <v>135</v>
      </c>
      <c r="D37" s="52" t="s">
        <v>303</v>
      </c>
      <c r="E37" s="82">
        <v>15</v>
      </c>
      <c r="F37" s="82">
        <v>15</v>
      </c>
      <c r="G37" s="45">
        <f t="shared" si="0"/>
        <v>90165</v>
      </c>
      <c r="H37" s="45">
        <f t="shared" si="1"/>
        <v>90165</v>
      </c>
      <c r="I37" s="72" t="s">
        <v>334</v>
      </c>
      <c r="J37" s="72" t="s">
        <v>334</v>
      </c>
      <c r="K37" s="88">
        <v>6011</v>
      </c>
    </row>
    <row r="38" spans="2:11" s="38" customFormat="1" ht="48.75" customHeight="1">
      <c r="B38" s="46">
        <v>26</v>
      </c>
      <c r="C38" s="47" t="s">
        <v>136</v>
      </c>
      <c r="D38" s="52" t="s">
        <v>305</v>
      </c>
      <c r="E38" s="61">
        <v>400</v>
      </c>
      <c r="F38" s="61">
        <v>400</v>
      </c>
      <c r="G38" s="45">
        <f t="shared" si="0"/>
        <v>480000</v>
      </c>
      <c r="H38" s="45">
        <f t="shared" si="1"/>
        <v>480000</v>
      </c>
      <c r="I38" s="71" t="s">
        <v>335</v>
      </c>
      <c r="J38" s="71" t="s">
        <v>335</v>
      </c>
      <c r="K38" s="87">
        <v>1200</v>
      </c>
    </row>
    <row r="39" spans="2:11" s="38" customFormat="1" ht="48.75" customHeight="1">
      <c r="B39" s="46">
        <v>27</v>
      </c>
      <c r="C39" s="47" t="s">
        <v>137</v>
      </c>
      <c r="D39" s="52" t="s">
        <v>303</v>
      </c>
      <c r="E39" s="61">
        <v>120</v>
      </c>
      <c r="F39" s="61">
        <v>120</v>
      </c>
      <c r="G39" s="45">
        <f t="shared" si="0"/>
        <v>245760</v>
      </c>
      <c r="H39" s="45">
        <f t="shared" si="1"/>
        <v>245760</v>
      </c>
      <c r="I39" s="71" t="s">
        <v>336</v>
      </c>
      <c r="J39" s="71" t="s">
        <v>336</v>
      </c>
      <c r="K39" s="87">
        <v>2048</v>
      </c>
    </row>
    <row r="40" spans="2:11" s="38" customFormat="1" ht="48.75" customHeight="1">
      <c r="B40" s="46">
        <v>28</v>
      </c>
      <c r="C40" s="47" t="s">
        <v>137</v>
      </c>
      <c r="D40" s="52" t="s">
        <v>303</v>
      </c>
      <c r="E40" s="61">
        <v>40</v>
      </c>
      <c r="F40" s="61">
        <v>40</v>
      </c>
      <c r="G40" s="45">
        <f t="shared" si="0"/>
        <v>46680</v>
      </c>
      <c r="H40" s="45">
        <f t="shared" si="1"/>
        <v>46680</v>
      </c>
      <c r="I40" s="73" t="s">
        <v>337</v>
      </c>
      <c r="J40" s="73" t="s">
        <v>337</v>
      </c>
      <c r="K40" s="87">
        <v>1167</v>
      </c>
    </row>
    <row r="41" spans="2:11" s="38" customFormat="1" ht="48.75" customHeight="1">
      <c r="B41" s="46">
        <v>29</v>
      </c>
      <c r="C41" s="47" t="s">
        <v>138</v>
      </c>
      <c r="D41" s="52" t="s">
        <v>304</v>
      </c>
      <c r="E41" s="61">
        <v>10</v>
      </c>
      <c r="F41" s="61">
        <v>10</v>
      </c>
      <c r="G41" s="45">
        <f t="shared" si="0"/>
        <v>13220</v>
      </c>
      <c r="H41" s="45">
        <f t="shared" si="1"/>
        <v>13220</v>
      </c>
      <c r="I41" s="71" t="s">
        <v>338</v>
      </c>
      <c r="J41" s="71" t="s">
        <v>338</v>
      </c>
      <c r="K41" s="87">
        <v>1322</v>
      </c>
    </row>
    <row r="42" spans="2:11" s="38" customFormat="1" ht="48.75" customHeight="1">
      <c r="B42" s="46">
        <v>30</v>
      </c>
      <c r="C42" s="47" t="s">
        <v>139</v>
      </c>
      <c r="D42" s="52" t="s">
        <v>301</v>
      </c>
      <c r="E42" s="61">
        <v>6000</v>
      </c>
      <c r="F42" s="61">
        <v>6000</v>
      </c>
      <c r="G42" s="45">
        <f t="shared" si="0"/>
        <v>840000</v>
      </c>
      <c r="H42" s="45">
        <f t="shared" si="1"/>
        <v>840000</v>
      </c>
      <c r="I42" s="71" t="s">
        <v>339</v>
      </c>
      <c r="J42" s="71" t="s">
        <v>339</v>
      </c>
      <c r="K42" s="87">
        <v>140</v>
      </c>
    </row>
    <row r="43" spans="2:11" s="38" customFormat="1" ht="48.75" customHeight="1">
      <c r="B43" s="46">
        <v>31</v>
      </c>
      <c r="C43" s="47" t="s">
        <v>140</v>
      </c>
      <c r="D43" s="52" t="s">
        <v>303</v>
      </c>
      <c r="E43" s="61">
        <v>450</v>
      </c>
      <c r="F43" s="61">
        <v>450</v>
      </c>
      <c r="G43" s="45">
        <f t="shared" si="0"/>
        <v>31950</v>
      </c>
      <c r="H43" s="45">
        <f t="shared" si="1"/>
        <v>31950</v>
      </c>
      <c r="I43" s="71" t="s">
        <v>340</v>
      </c>
      <c r="J43" s="71" t="s">
        <v>340</v>
      </c>
      <c r="K43" s="87">
        <v>71</v>
      </c>
    </row>
    <row r="44" spans="2:11" s="38" customFormat="1" ht="48.75" customHeight="1">
      <c r="B44" s="46">
        <v>32</v>
      </c>
      <c r="C44" s="47" t="s">
        <v>141</v>
      </c>
      <c r="D44" s="52" t="s">
        <v>302</v>
      </c>
      <c r="E44" s="61">
        <v>40</v>
      </c>
      <c r="F44" s="61">
        <v>40</v>
      </c>
      <c r="G44" s="45">
        <f t="shared" si="0"/>
        <v>9920</v>
      </c>
      <c r="H44" s="45">
        <f t="shared" si="1"/>
        <v>9920</v>
      </c>
      <c r="I44" s="71" t="s">
        <v>341</v>
      </c>
      <c r="J44" s="71" t="s">
        <v>341</v>
      </c>
      <c r="K44" s="87">
        <v>248</v>
      </c>
    </row>
    <row r="45" spans="2:11" s="38" customFormat="1" ht="48.75" customHeight="1">
      <c r="B45" s="46">
        <v>33</v>
      </c>
      <c r="C45" s="50" t="s">
        <v>142</v>
      </c>
      <c r="D45" s="52" t="s">
        <v>301</v>
      </c>
      <c r="E45" s="61">
        <v>3000</v>
      </c>
      <c r="F45" s="61">
        <v>3000</v>
      </c>
      <c r="G45" s="45">
        <f t="shared" si="0"/>
        <v>24000</v>
      </c>
      <c r="H45" s="45">
        <f t="shared" si="1"/>
        <v>24000</v>
      </c>
      <c r="I45" s="71" t="s">
        <v>342</v>
      </c>
      <c r="J45" s="71" t="s">
        <v>342</v>
      </c>
      <c r="K45" s="87">
        <v>8</v>
      </c>
    </row>
    <row r="46" spans="2:11" s="38" customFormat="1" ht="48.75" customHeight="1">
      <c r="B46" s="46">
        <v>34</v>
      </c>
      <c r="C46" s="47" t="s">
        <v>143</v>
      </c>
      <c r="D46" s="52" t="s">
        <v>306</v>
      </c>
      <c r="E46" s="61">
        <v>390</v>
      </c>
      <c r="F46" s="61">
        <v>390</v>
      </c>
      <c r="G46" s="45">
        <f t="shared" si="0"/>
        <v>10335000</v>
      </c>
      <c r="H46" s="45">
        <f t="shared" si="1"/>
        <v>10335000</v>
      </c>
      <c r="I46" s="71" t="s">
        <v>343</v>
      </c>
      <c r="J46" s="71" t="s">
        <v>343</v>
      </c>
      <c r="K46" s="87">
        <v>26500</v>
      </c>
    </row>
    <row r="47" spans="2:11" s="38" customFormat="1" ht="48.75" customHeight="1">
      <c r="B47" s="46">
        <v>35</v>
      </c>
      <c r="C47" s="47" t="s">
        <v>135</v>
      </c>
      <c r="D47" s="52" t="s">
        <v>304</v>
      </c>
      <c r="E47" s="61">
        <v>1000</v>
      </c>
      <c r="F47" s="61">
        <v>1000</v>
      </c>
      <c r="G47" s="45">
        <f t="shared" si="0"/>
        <v>305000</v>
      </c>
      <c r="H47" s="45">
        <f t="shared" si="1"/>
        <v>305000</v>
      </c>
      <c r="I47" s="71" t="s">
        <v>344</v>
      </c>
      <c r="J47" s="71" t="s">
        <v>344</v>
      </c>
      <c r="K47" s="87">
        <v>305</v>
      </c>
    </row>
    <row r="48" spans="2:11" s="38" customFormat="1" ht="48.75" customHeight="1">
      <c r="B48" s="46">
        <v>36</v>
      </c>
      <c r="C48" s="47" t="s">
        <v>135</v>
      </c>
      <c r="D48" s="52" t="s">
        <v>304</v>
      </c>
      <c r="E48" s="61">
        <v>200</v>
      </c>
      <c r="F48" s="61">
        <v>200</v>
      </c>
      <c r="G48" s="45">
        <f t="shared" si="0"/>
        <v>60600</v>
      </c>
      <c r="H48" s="45">
        <f t="shared" si="1"/>
        <v>60600</v>
      </c>
      <c r="I48" s="71" t="s">
        <v>345</v>
      </c>
      <c r="J48" s="71" t="s">
        <v>345</v>
      </c>
      <c r="K48" s="87">
        <v>303</v>
      </c>
    </row>
    <row r="49" spans="2:11" s="38" customFormat="1" ht="48.75" customHeight="1">
      <c r="B49" s="46">
        <v>37</v>
      </c>
      <c r="C49" s="47" t="s">
        <v>144</v>
      </c>
      <c r="D49" s="52" t="s">
        <v>301</v>
      </c>
      <c r="E49" s="61">
        <v>1800</v>
      </c>
      <c r="F49" s="61">
        <v>1800</v>
      </c>
      <c r="G49" s="45">
        <f t="shared" si="0"/>
        <v>165600</v>
      </c>
      <c r="H49" s="45">
        <f t="shared" si="1"/>
        <v>165600</v>
      </c>
      <c r="I49" s="71" t="s">
        <v>346</v>
      </c>
      <c r="J49" s="71" t="s">
        <v>346</v>
      </c>
      <c r="K49" s="87">
        <v>92</v>
      </c>
    </row>
    <row r="50" spans="2:11" s="38" customFormat="1" ht="48.75" customHeight="1">
      <c r="B50" s="46">
        <v>38</v>
      </c>
      <c r="C50" s="47" t="s">
        <v>145</v>
      </c>
      <c r="D50" s="52" t="s">
        <v>303</v>
      </c>
      <c r="E50" s="61">
        <v>300</v>
      </c>
      <c r="F50" s="61">
        <v>300</v>
      </c>
      <c r="G50" s="45">
        <f t="shared" si="0"/>
        <v>35400</v>
      </c>
      <c r="H50" s="45">
        <f t="shared" si="1"/>
        <v>35400</v>
      </c>
      <c r="I50" s="71" t="s">
        <v>347</v>
      </c>
      <c r="J50" s="71" t="s">
        <v>347</v>
      </c>
      <c r="K50" s="87">
        <v>118</v>
      </c>
    </row>
    <row r="51" spans="2:11" s="38" customFormat="1" ht="48.75" customHeight="1">
      <c r="B51" s="46">
        <v>39</v>
      </c>
      <c r="C51" s="47" t="s">
        <v>145</v>
      </c>
      <c r="D51" s="52" t="s">
        <v>301</v>
      </c>
      <c r="E51" s="83">
        <v>2880</v>
      </c>
      <c r="F51" s="83">
        <v>2880</v>
      </c>
      <c r="G51" s="45">
        <f t="shared" si="0"/>
        <v>31680</v>
      </c>
      <c r="H51" s="45">
        <f t="shared" si="1"/>
        <v>31680</v>
      </c>
      <c r="I51" s="71" t="s">
        <v>348</v>
      </c>
      <c r="J51" s="71" t="s">
        <v>348</v>
      </c>
      <c r="K51" s="87">
        <v>11</v>
      </c>
    </row>
    <row r="52" spans="2:11" s="38" customFormat="1" ht="48.75" customHeight="1">
      <c r="B52" s="46">
        <v>40</v>
      </c>
      <c r="C52" s="47" t="s">
        <v>146</v>
      </c>
      <c r="D52" s="52" t="s">
        <v>301</v>
      </c>
      <c r="E52" s="83">
        <v>150</v>
      </c>
      <c r="F52" s="83">
        <v>150</v>
      </c>
      <c r="G52" s="45">
        <f t="shared" si="0"/>
        <v>900</v>
      </c>
      <c r="H52" s="45">
        <f t="shared" si="1"/>
        <v>900</v>
      </c>
      <c r="I52" s="71" t="s">
        <v>349</v>
      </c>
      <c r="J52" s="71" t="s">
        <v>349</v>
      </c>
      <c r="K52" s="87">
        <v>6</v>
      </c>
    </row>
    <row r="53" spans="2:11" s="38" customFormat="1" ht="48.75" customHeight="1">
      <c r="B53" s="46">
        <v>41</v>
      </c>
      <c r="C53" s="47" t="s">
        <v>147</v>
      </c>
      <c r="D53" s="52" t="s">
        <v>303</v>
      </c>
      <c r="E53" s="83">
        <v>9000</v>
      </c>
      <c r="F53" s="83">
        <v>9000</v>
      </c>
      <c r="G53" s="45">
        <f t="shared" si="0"/>
        <v>180000</v>
      </c>
      <c r="H53" s="45">
        <f t="shared" si="1"/>
        <v>180000</v>
      </c>
      <c r="I53" s="71" t="s">
        <v>350</v>
      </c>
      <c r="J53" s="71" t="s">
        <v>350</v>
      </c>
      <c r="K53" s="87">
        <v>20</v>
      </c>
    </row>
    <row r="54" spans="2:11" s="38" customFormat="1" ht="48.75" customHeight="1">
      <c r="B54" s="46">
        <v>42</v>
      </c>
      <c r="C54" s="47" t="s">
        <v>148</v>
      </c>
      <c r="D54" s="52" t="s">
        <v>301</v>
      </c>
      <c r="E54" s="83">
        <v>3700</v>
      </c>
      <c r="F54" s="83">
        <v>3700</v>
      </c>
      <c r="G54" s="45">
        <f t="shared" si="0"/>
        <v>37000</v>
      </c>
      <c r="H54" s="45">
        <f t="shared" si="1"/>
        <v>37000</v>
      </c>
      <c r="I54" s="71" t="s">
        <v>351</v>
      </c>
      <c r="J54" s="71" t="s">
        <v>351</v>
      </c>
      <c r="K54" s="87">
        <v>10</v>
      </c>
    </row>
    <row r="55" spans="2:11" s="38" customFormat="1" ht="48.75" customHeight="1">
      <c r="B55" s="46">
        <v>43</v>
      </c>
      <c r="C55" s="47" t="s">
        <v>148</v>
      </c>
      <c r="D55" s="52" t="s">
        <v>303</v>
      </c>
      <c r="E55" s="61">
        <v>1000</v>
      </c>
      <c r="F55" s="61">
        <v>1000</v>
      </c>
      <c r="G55" s="45">
        <f t="shared" si="0"/>
        <v>100000</v>
      </c>
      <c r="H55" s="45">
        <f t="shared" si="1"/>
        <v>100000</v>
      </c>
      <c r="I55" s="71" t="s">
        <v>352</v>
      </c>
      <c r="J55" s="71" t="s">
        <v>352</v>
      </c>
      <c r="K55" s="87">
        <v>100</v>
      </c>
    </row>
    <row r="56" spans="2:11" s="38" customFormat="1" ht="48.75" customHeight="1">
      <c r="B56" s="46">
        <v>44</v>
      </c>
      <c r="C56" s="47" t="s">
        <v>135</v>
      </c>
      <c r="D56" s="52" t="s">
        <v>303</v>
      </c>
      <c r="E56" s="61">
        <v>10</v>
      </c>
      <c r="F56" s="61">
        <v>10</v>
      </c>
      <c r="G56" s="45">
        <f t="shared" si="0"/>
        <v>8780</v>
      </c>
      <c r="H56" s="45">
        <f t="shared" si="1"/>
        <v>8780</v>
      </c>
      <c r="I56" s="71" t="s">
        <v>353</v>
      </c>
      <c r="J56" s="71" t="s">
        <v>353</v>
      </c>
      <c r="K56" s="87">
        <v>878</v>
      </c>
    </row>
    <row r="57" spans="2:11" s="38" customFormat="1" ht="48.75" customHeight="1">
      <c r="B57" s="46">
        <v>45</v>
      </c>
      <c r="C57" s="47" t="s">
        <v>149</v>
      </c>
      <c r="D57" s="52" t="s">
        <v>301</v>
      </c>
      <c r="E57" s="61">
        <v>1200</v>
      </c>
      <c r="F57" s="61">
        <v>1200</v>
      </c>
      <c r="G57" s="45">
        <f t="shared" si="0"/>
        <v>13200</v>
      </c>
      <c r="H57" s="45">
        <f t="shared" si="1"/>
        <v>13200</v>
      </c>
      <c r="I57" s="71" t="s">
        <v>354</v>
      </c>
      <c r="J57" s="71" t="s">
        <v>354</v>
      </c>
      <c r="K57" s="87">
        <v>11</v>
      </c>
    </row>
    <row r="58" spans="2:11" s="38" customFormat="1" ht="48.75" customHeight="1">
      <c r="B58" s="46">
        <v>46</v>
      </c>
      <c r="C58" s="47" t="s">
        <v>150</v>
      </c>
      <c r="D58" s="52" t="s">
        <v>303</v>
      </c>
      <c r="E58" s="61">
        <v>950</v>
      </c>
      <c r="F58" s="61">
        <v>950</v>
      </c>
      <c r="G58" s="45">
        <f t="shared" si="0"/>
        <v>114000</v>
      </c>
      <c r="H58" s="45">
        <f t="shared" si="1"/>
        <v>114000</v>
      </c>
      <c r="I58" s="71" t="s">
        <v>355</v>
      </c>
      <c r="J58" s="71" t="s">
        <v>355</v>
      </c>
      <c r="K58" s="87">
        <v>120</v>
      </c>
    </row>
    <row r="59" spans="2:11" s="38" customFormat="1" ht="48.75" customHeight="1">
      <c r="B59" s="46">
        <v>47</v>
      </c>
      <c r="C59" s="47" t="s">
        <v>150</v>
      </c>
      <c r="D59" s="52" t="s">
        <v>302</v>
      </c>
      <c r="E59" s="61">
        <v>20</v>
      </c>
      <c r="F59" s="61">
        <v>20</v>
      </c>
      <c r="G59" s="45">
        <f t="shared" si="0"/>
        <v>8000</v>
      </c>
      <c r="H59" s="45">
        <f t="shared" si="1"/>
        <v>8000</v>
      </c>
      <c r="I59" s="71" t="s">
        <v>356</v>
      </c>
      <c r="J59" s="71" t="s">
        <v>356</v>
      </c>
      <c r="K59" s="87">
        <v>400</v>
      </c>
    </row>
    <row r="60" spans="2:11" s="38" customFormat="1" ht="48.75" customHeight="1">
      <c r="B60" s="46">
        <v>48</v>
      </c>
      <c r="C60" s="47" t="s">
        <v>151</v>
      </c>
      <c r="D60" s="52" t="s">
        <v>304</v>
      </c>
      <c r="E60" s="61">
        <v>300</v>
      </c>
      <c r="F60" s="61">
        <v>300</v>
      </c>
      <c r="G60" s="45">
        <f t="shared" si="0"/>
        <v>300000</v>
      </c>
      <c r="H60" s="45">
        <f t="shared" si="1"/>
        <v>300000</v>
      </c>
      <c r="I60" s="71" t="s">
        <v>357</v>
      </c>
      <c r="J60" s="71" t="s">
        <v>357</v>
      </c>
      <c r="K60" s="87">
        <v>1000</v>
      </c>
    </row>
    <row r="61" spans="2:11" s="38" customFormat="1" ht="48.75" customHeight="1">
      <c r="B61" s="46">
        <v>49</v>
      </c>
      <c r="C61" s="47" t="s">
        <v>151</v>
      </c>
      <c r="D61" s="52" t="s">
        <v>303</v>
      </c>
      <c r="E61" s="61">
        <v>4000</v>
      </c>
      <c r="F61" s="61">
        <v>4000</v>
      </c>
      <c r="G61" s="45">
        <f t="shared" si="0"/>
        <v>400000</v>
      </c>
      <c r="H61" s="45">
        <f t="shared" si="1"/>
        <v>400000</v>
      </c>
      <c r="I61" s="71" t="s">
        <v>358</v>
      </c>
      <c r="J61" s="71" t="s">
        <v>358</v>
      </c>
      <c r="K61" s="87">
        <v>100</v>
      </c>
    </row>
    <row r="62" spans="2:11" s="38" customFormat="1" ht="48.75" customHeight="1">
      <c r="B62" s="46">
        <v>50</v>
      </c>
      <c r="C62" s="47" t="s">
        <v>151</v>
      </c>
      <c r="D62" s="52" t="s">
        <v>301</v>
      </c>
      <c r="E62" s="61">
        <v>2000</v>
      </c>
      <c r="F62" s="61">
        <v>2000</v>
      </c>
      <c r="G62" s="45">
        <f t="shared" si="0"/>
        <v>100000</v>
      </c>
      <c r="H62" s="45">
        <f t="shared" si="1"/>
        <v>100000</v>
      </c>
      <c r="I62" s="71" t="s">
        <v>359</v>
      </c>
      <c r="J62" s="71" t="s">
        <v>359</v>
      </c>
      <c r="K62" s="87">
        <v>50</v>
      </c>
    </row>
    <row r="63" spans="2:11" s="38" customFormat="1" ht="48.75" customHeight="1">
      <c r="B63" s="46">
        <v>51</v>
      </c>
      <c r="C63" s="47" t="s">
        <v>135</v>
      </c>
      <c r="D63" s="52" t="s">
        <v>303</v>
      </c>
      <c r="E63" s="61">
        <v>150</v>
      </c>
      <c r="F63" s="61">
        <v>150</v>
      </c>
      <c r="G63" s="45">
        <f t="shared" si="0"/>
        <v>344250</v>
      </c>
      <c r="H63" s="45">
        <f t="shared" si="1"/>
        <v>344250</v>
      </c>
      <c r="I63" s="71" t="s">
        <v>360</v>
      </c>
      <c r="J63" s="71" t="s">
        <v>360</v>
      </c>
      <c r="K63" s="87">
        <v>2295</v>
      </c>
    </row>
    <row r="64" spans="2:11" s="38" customFormat="1" ht="48.75" customHeight="1">
      <c r="B64" s="46">
        <v>52</v>
      </c>
      <c r="C64" s="47" t="s">
        <v>135</v>
      </c>
      <c r="D64" s="52" t="s">
        <v>301</v>
      </c>
      <c r="E64" s="61">
        <v>1000</v>
      </c>
      <c r="F64" s="61">
        <v>1000</v>
      </c>
      <c r="G64" s="45">
        <f t="shared" si="0"/>
        <v>41000</v>
      </c>
      <c r="H64" s="45">
        <f t="shared" si="1"/>
        <v>41000</v>
      </c>
      <c r="I64" s="71" t="s">
        <v>361</v>
      </c>
      <c r="J64" s="71" t="s">
        <v>361</v>
      </c>
      <c r="K64" s="87">
        <v>41</v>
      </c>
    </row>
    <row r="65" spans="2:11" s="38" customFormat="1" ht="48.75" customHeight="1">
      <c r="B65" s="46">
        <v>53</v>
      </c>
      <c r="C65" s="47" t="s">
        <v>152</v>
      </c>
      <c r="D65" s="52" t="s">
        <v>303</v>
      </c>
      <c r="E65" s="61">
        <v>1000</v>
      </c>
      <c r="F65" s="61">
        <v>1000</v>
      </c>
      <c r="G65" s="45">
        <f t="shared" si="0"/>
        <v>618000</v>
      </c>
      <c r="H65" s="45">
        <f t="shared" si="1"/>
        <v>618000</v>
      </c>
      <c r="I65" s="71" t="s">
        <v>362</v>
      </c>
      <c r="J65" s="71" t="s">
        <v>362</v>
      </c>
      <c r="K65" s="87">
        <v>618</v>
      </c>
    </row>
    <row r="66" spans="2:11" s="38" customFormat="1" ht="48.75" customHeight="1">
      <c r="B66" s="46">
        <v>54</v>
      </c>
      <c r="C66" s="47" t="s">
        <v>153</v>
      </c>
      <c r="D66" s="52" t="s">
        <v>301</v>
      </c>
      <c r="E66" s="61">
        <v>7500</v>
      </c>
      <c r="F66" s="61">
        <v>7500</v>
      </c>
      <c r="G66" s="45">
        <f t="shared" si="0"/>
        <v>772500</v>
      </c>
      <c r="H66" s="45">
        <f t="shared" si="1"/>
        <v>772500</v>
      </c>
      <c r="I66" s="71" t="s">
        <v>363</v>
      </c>
      <c r="J66" s="71" t="s">
        <v>363</v>
      </c>
      <c r="K66" s="87">
        <v>103</v>
      </c>
    </row>
    <row r="67" spans="2:11" s="38" customFormat="1" ht="48.75" customHeight="1">
      <c r="B67" s="46">
        <v>55</v>
      </c>
      <c r="C67" s="47" t="s">
        <v>153</v>
      </c>
      <c r="D67" s="52" t="s">
        <v>303</v>
      </c>
      <c r="E67" s="61">
        <v>2000</v>
      </c>
      <c r="F67" s="61">
        <v>2000</v>
      </c>
      <c r="G67" s="45">
        <f t="shared" si="0"/>
        <v>1564000</v>
      </c>
      <c r="H67" s="45">
        <f t="shared" si="1"/>
        <v>1564000</v>
      </c>
      <c r="I67" s="71" t="s">
        <v>364</v>
      </c>
      <c r="J67" s="71" t="s">
        <v>364</v>
      </c>
      <c r="K67" s="87">
        <v>782</v>
      </c>
    </row>
    <row r="68" spans="2:11" s="38" customFormat="1" ht="48.75" customHeight="1">
      <c r="B68" s="46">
        <v>56</v>
      </c>
      <c r="C68" s="47" t="s">
        <v>154</v>
      </c>
      <c r="D68" s="52" t="s">
        <v>303</v>
      </c>
      <c r="E68" s="61">
        <v>20</v>
      </c>
      <c r="F68" s="61">
        <v>20</v>
      </c>
      <c r="G68" s="45">
        <f t="shared" si="0"/>
        <v>2920</v>
      </c>
      <c r="H68" s="45">
        <f t="shared" si="1"/>
        <v>2920</v>
      </c>
      <c r="I68" s="71" t="s">
        <v>365</v>
      </c>
      <c r="J68" s="71" t="s">
        <v>365</v>
      </c>
      <c r="K68" s="87">
        <v>146</v>
      </c>
    </row>
    <row r="69" spans="2:11" s="38" customFormat="1" ht="48.75" customHeight="1">
      <c r="B69" s="46">
        <v>57</v>
      </c>
      <c r="C69" s="47" t="s">
        <v>155</v>
      </c>
      <c r="D69" s="52" t="s">
        <v>303</v>
      </c>
      <c r="E69" s="61">
        <v>750</v>
      </c>
      <c r="F69" s="61">
        <v>750</v>
      </c>
      <c r="G69" s="45">
        <f t="shared" si="0"/>
        <v>126000</v>
      </c>
      <c r="H69" s="45">
        <f t="shared" si="1"/>
        <v>126000</v>
      </c>
      <c r="I69" s="71" t="s">
        <v>366</v>
      </c>
      <c r="J69" s="71" t="s">
        <v>366</v>
      </c>
      <c r="K69" s="87">
        <v>168</v>
      </c>
    </row>
    <row r="70" spans="2:11" s="38" customFormat="1" ht="48.75" customHeight="1">
      <c r="B70" s="46">
        <v>58</v>
      </c>
      <c r="C70" s="47" t="s">
        <v>156</v>
      </c>
      <c r="D70" s="52" t="s">
        <v>302</v>
      </c>
      <c r="E70" s="61">
        <v>200</v>
      </c>
      <c r="F70" s="61">
        <v>200</v>
      </c>
      <c r="G70" s="45">
        <f t="shared" si="0"/>
        <v>104600</v>
      </c>
      <c r="H70" s="45">
        <f t="shared" si="1"/>
        <v>104600</v>
      </c>
      <c r="I70" s="71" t="s">
        <v>367</v>
      </c>
      <c r="J70" s="71" t="s">
        <v>367</v>
      </c>
      <c r="K70" s="87">
        <v>523</v>
      </c>
    </row>
    <row r="71" spans="2:11" s="38" customFormat="1" ht="48.75" customHeight="1">
      <c r="B71" s="46">
        <v>59</v>
      </c>
      <c r="C71" s="49" t="s">
        <v>157</v>
      </c>
      <c r="D71" s="52" t="s">
        <v>301</v>
      </c>
      <c r="E71" s="61">
        <v>1500</v>
      </c>
      <c r="F71" s="61">
        <v>1500</v>
      </c>
      <c r="G71" s="45">
        <f t="shared" si="0"/>
        <v>90000</v>
      </c>
      <c r="H71" s="45">
        <f t="shared" si="1"/>
        <v>90000</v>
      </c>
      <c r="I71" s="71" t="s">
        <v>368</v>
      </c>
      <c r="J71" s="71" t="s">
        <v>368</v>
      </c>
      <c r="K71" s="87">
        <v>60</v>
      </c>
    </row>
    <row r="72" spans="2:11" s="38" customFormat="1" ht="48.75" customHeight="1">
      <c r="B72" s="46">
        <v>60</v>
      </c>
      <c r="C72" s="47" t="s">
        <v>158</v>
      </c>
      <c r="D72" s="52" t="s">
        <v>303</v>
      </c>
      <c r="E72" s="82">
        <v>300</v>
      </c>
      <c r="F72" s="82">
        <v>300</v>
      </c>
      <c r="G72" s="45">
        <f t="shared" si="0"/>
        <v>761700</v>
      </c>
      <c r="H72" s="45">
        <f t="shared" si="1"/>
        <v>761700</v>
      </c>
      <c r="I72" s="71" t="s">
        <v>369</v>
      </c>
      <c r="J72" s="71" t="s">
        <v>369</v>
      </c>
      <c r="K72" s="88">
        <v>2539</v>
      </c>
    </row>
    <row r="73" spans="2:11" s="38" customFormat="1" ht="48.75" customHeight="1">
      <c r="B73" s="46">
        <v>61</v>
      </c>
      <c r="C73" s="47" t="s">
        <v>159</v>
      </c>
      <c r="D73" s="52" t="s">
        <v>301</v>
      </c>
      <c r="E73" s="61">
        <v>2000</v>
      </c>
      <c r="F73" s="61">
        <v>2000</v>
      </c>
      <c r="G73" s="45">
        <f t="shared" si="0"/>
        <v>50000</v>
      </c>
      <c r="H73" s="45">
        <f t="shared" si="1"/>
        <v>50000</v>
      </c>
      <c r="I73" s="71" t="s">
        <v>370</v>
      </c>
      <c r="J73" s="71" t="s">
        <v>370</v>
      </c>
      <c r="K73" s="87">
        <v>25</v>
      </c>
    </row>
    <row r="74" spans="2:11" s="38" customFormat="1" ht="48.75" customHeight="1">
      <c r="B74" s="46">
        <v>62</v>
      </c>
      <c r="C74" s="47" t="s">
        <v>160</v>
      </c>
      <c r="D74" s="52" t="s">
        <v>301</v>
      </c>
      <c r="E74" s="82">
        <v>1600</v>
      </c>
      <c r="F74" s="82">
        <v>1600</v>
      </c>
      <c r="G74" s="45">
        <f t="shared" si="0"/>
        <v>27200</v>
      </c>
      <c r="H74" s="45">
        <f t="shared" si="1"/>
        <v>27200</v>
      </c>
      <c r="I74" s="71" t="s">
        <v>371</v>
      </c>
      <c r="J74" s="71" t="s">
        <v>371</v>
      </c>
      <c r="K74" s="88">
        <v>17</v>
      </c>
    </row>
    <row r="75" spans="2:11" s="38" customFormat="1" ht="48.75" customHeight="1">
      <c r="B75" s="46">
        <v>63</v>
      </c>
      <c r="C75" s="47" t="s">
        <v>161</v>
      </c>
      <c r="D75" s="52" t="s">
        <v>303</v>
      </c>
      <c r="E75" s="61">
        <v>1500</v>
      </c>
      <c r="F75" s="61">
        <v>1500</v>
      </c>
      <c r="G75" s="45">
        <f t="shared" si="0"/>
        <v>28500</v>
      </c>
      <c r="H75" s="45">
        <f t="shared" si="1"/>
        <v>28500</v>
      </c>
      <c r="I75" s="71" t="s">
        <v>372</v>
      </c>
      <c r="J75" s="71" t="s">
        <v>372</v>
      </c>
      <c r="K75" s="87">
        <v>19</v>
      </c>
    </row>
    <row r="76" spans="2:11" s="38" customFormat="1" ht="48.75" customHeight="1">
      <c r="B76" s="46">
        <v>64</v>
      </c>
      <c r="C76" s="47" t="s">
        <v>162</v>
      </c>
      <c r="D76" s="52" t="s">
        <v>301</v>
      </c>
      <c r="E76" s="61">
        <v>1000</v>
      </c>
      <c r="F76" s="61">
        <v>1000</v>
      </c>
      <c r="G76" s="45">
        <f t="shared" si="0"/>
        <v>8000</v>
      </c>
      <c r="H76" s="45">
        <f t="shared" si="1"/>
        <v>8000</v>
      </c>
      <c r="I76" s="71" t="s">
        <v>373</v>
      </c>
      <c r="J76" s="71" t="s">
        <v>373</v>
      </c>
      <c r="K76" s="87">
        <v>8</v>
      </c>
    </row>
    <row r="77" spans="2:11" s="38" customFormat="1" ht="48.75" customHeight="1">
      <c r="B77" s="46">
        <v>65</v>
      </c>
      <c r="C77" s="47" t="s">
        <v>163</v>
      </c>
      <c r="D77" s="52" t="s">
        <v>303</v>
      </c>
      <c r="E77" s="61">
        <v>8000</v>
      </c>
      <c r="F77" s="61">
        <v>8000</v>
      </c>
      <c r="G77" s="45">
        <f t="shared" si="0"/>
        <v>480000</v>
      </c>
      <c r="H77" s="45">
        <f t="shared" si="1"/>
        <v>480000</v>
      </c>
      <c r="I77" s="71" t="s">
        <v>374</v>
      </c>
      <c r="J77" s="71" t="s">
        <v>374</v>
      </c>
      <c r="K77" s="87">
        <v>60</v>
      </c>
    </row>
    <row r="78" spans="2:11" s="38" customFormat="1" ht="48.75" customHeight="1">
      <c r="B78" s="46">
        <v>66</v>
      </c>
      <c r="C78" s="50" t="s">
        <v>135</v>
      </c>
      <c r="D78" s="52" t="s">
        <v>301</v>
      </c>
      <c r="E78" s="82">
        <v>300</v>
      </c>
      <c r="F78" s="82">
        <v>300</v>
      </c>
      <c r="G78" s="45">
        <f t="shared" ref="G78:G141" si="2">E78*K78</f>
        <v>1200</v>
      </c>
      <c r="H78" s="45">
        <f t="shared" ref="H78:H141" si="3">F78*K78</f>
        <v>1200</v>
      </c>
      <c r="I78" s="71" t="s">
        <v>375</v>
      </c>
      <c r="J78" s="71" t="s">
        <v>375</v>
      </c>
      <c r="K78" s="88">
        <v>4</v>
      </c>
    </row>
    <row r="79" spans="2:11" s="38" customFormat="1" ht="48.75" customHeight="1">
      <c r="B79" s="46">
        <v>67</v>
      </c>
      <c r="C79" s="48" t="s">
        <v>164</v>
      </c>
      <c r="D79" s="52" t="s">
        <v>301</v>
      </c>
      <c r="E79" s="61">
        <v>1800</v>
      </c>
      <c r="F79" s="61">
        <v>1800</v>
      </c>
      <c r="G79" s="45">
        <f t="shared" si="2"/>
        <v>21600</v>
      </c>
      <c r="H79" s="45">
        <f t="shared" si="3"/>
        <v>21600</v>
      </c>
      <c r="I79" s="71" t="s">
        <v>376</v>
      </c>
      <c r="J79" s="71" t="s">
        <v>376</v>
      </c>
      <c r="K79" s="87">
        <v>12</v>
      </c>
    </row>
    <row r="80" spans="2:11" s="38" customFormat="1" ht="48.75" customHeight="1">
      <c r="B80" s="46">
        <v>68</v>
      </c>
      <c r="C80" s="47" t="s">
        <v>165</v>
      </c>
      <c r="D80" s="52" t="s">
        <v>303</v>
      </c>
      <c r="E80" s="61">
        <v>2500</v>
      </c>
      <c r="F80" s="61">
        <v>2500</v>
      </c>
      <c r="G80" s="45">
        <f t="shared" si="2"/>
        <v>13750000</v>
      </c>
      <c r="H80" s="45">
        <f t="shared" si="3"/>
        <v>13750000</v>
      </c>
      <c r="I80" s="71" t="s">
        <v>377</v>
      </c>
      <c r="J80" s="71" t="s">
        <v>377</v>
      </c>
      <c r="K80" s="87">
        <v>5500</v>
      </c>
    </row>
    <row r="81" spans="2:11" s="38" customFormat="1" ht="48.75" customHeight="1">
      <c r="B81" s="46">
        <v>69</v>
      </c>
      <c r="C81" s="49" t="s">
        <v>166</v>
      </c>
      <c r="D81" s="53" t="s">
        <v>302</v>
      </c>
      <c r="E81" s="61">
        <v>190</v>
      </c>
      <c r="F81" s="61">
        <v>190</v>
      </c>
      <c r="G81" s="45">
        <f t="shared" si="2"/>
        <v>1520760</v>
      </c>
      <c r="H81" s="45">
        <f t="shared" si="3"/>
        <v>1520760</v>
      </c>
      <c r="I81" s="71" t="s">
        <v>378</v>
      </c>
      <c r="J81" s="71" t="s">
        <v>378</v>
      </c>
      <c r="K81" s="87">
        <v>8004</v>
      </c>
    </row>
    <row r="82" spans="2:11" s="38" customFormat="1" ht="48.75" customHeight="1">
      <c r="B82" s="46">
        <v>70</v>
      </c>
      <c r="C82" s="47" t="s">
        <v>167</v>
      </c>
      <c r="D82" s="52" t="s">
        <v>303</v>
      </c>
      <c r="E82" s="61">
        <v>3500</v>
      </c>
      <c r="F82" s="61">
        <v>3500</v>
      </c>
      <c r="G82" s="45">
        <f t="shared" si="2"/>
        <v>175000</v>
      </c>
      <c r="H82" s="45">
        <f t="shared" si="3"/>
        <v>175000</v>
      </c>
      <c r="I82" s="71" t="s">
        <v>379</v>
      </c>
      <c r="J82" s="71" t="s">
        <v>379</v>
      </c>
      <c r="K82" s="87">
        <v>50</v>
      </c>
    </row>
    <row r="83" spans="2:11" s="38" customFormat="1" ht="48.75" customHeight="1">
      <c r="B83" s="46">
        <v>71</v>
      </c>
      <c r="C83" s="50" t="s">
        <v>135</v>
      </c>
      <c r="D83" s="52" t="s">
        <v>301</v>
      </c>
      <c r="E83" s="61">
        <v>800</v>
      </c>
      <c r="F83" s="61">
        <v>800</v>
      </c>
      <c r="G83" s="45">
        <f t="shared" si="2"/>
        <v>28800</v>
      </c>
      <c r="H83" s="45">
        <f t="shared" si="3"/>
        <v>28800</v>
      </c>
      <c r="I83" s="71" t="s">
        <v>380</v>
      </c>
      <c r="J83" s="71" t="s">
        <v>380</v>
      </c>
      <c r="K83" s="87">
        <v>36</v>
      </c>
    </row>
    <row r="84" spans="2:11" s="38" customFormat="1" ht="48.75" customHeight="1">
      <c r="B84" s="46">
        <v>72</v>
      </c>
      <c r="C84" s="47" t="s">
        <v>168</v>
      </c>
      <c r="D84" s="52" t="s">
        <v>301</v>
      </c>
      <c r="E84" s="61">
        <v>500</v>
      </c>
      <c r="F84" s="61">
        <v>500</v>
      </c>
      <c r="G84" s="45">
        <f t="shared" si="2"/>
        <v>4000</v>
      </c>
      <c r="H84" s="45">
        <f t="shared" si="3"/>
        <v>4000</v>
      </c>
      <c r="I84" s="71" t="s">
        <v>381</v>
      </c>
      <c r="J84" s="71" t="s">
        <v>381</v>
      </c>
      <c r="K84" s="87">
        <v>8</v>
      </c>
    </row>
    <row r="85" spans="2:11" s="38" customFormat="1" ht="48.75" customHeight="1">
      <c r="B85" s="46">
        <v>73</v>
      </c>
      <c r="C85" s="50" t="s">
        <v>135</v>
      </c>
      <c r="D85" s="52" t="s">
        <v>301</v>
      </c>
      <c r="E85" s="61">
        <v>2380</v>
      </c>
      <c r="F85" s="61">
        <v>2380</v>
      </c>
      <c r="G85" s="45">
        <f t="shared" si="2"/>
        <v>1666000</v>
      </c>
      <c r="H85" s="45">
        <f t="shared" si="3"/>
        <v>1666000</v>
      </c>
      <c r="I85" s="73" t="s">
        <v>382</v>
      </c>
      <c r="J85" s="73" t="s">
        <v>382</v>
      </c>
      <c r="K85" s="87">
        <v>700</v>
      </c>
    </row>
    <row r="86" spans="2:11" s="38" customFormat="1" ht="48.75" customHeight="1">
      <c r="B86" s="46">
        <v>74</v>
      </c>
      <c r="C86" s="47" t="s">
        <v>169</v>
      </c>
      <c r="D86" s="52" t="s">
        <v>305</v>
      </c>
      <c r="E86" s="61">
        <v>10</v>
      </c>
      <c r="F86" s="61">
        <v>10</v>
      </c>
      <c r="G86" s="45">
        <f t="shared" si="2"/>
        <v>28000</v>
      </c>
      <c r="H86" s="45">
        <f t="shared" si="3"/>
        <v>28000</v>
      </c>
      <c r="I86" s="73" t="s">
        <v>383</v>
      </c>
      <c r="J86" s="73" t="s">
        <v>383</v>
      </c>
      <c r="K86" s="87">
        <v>2800</v>
      </c>
    </row>
    <row r="87" spans="2:11" s="38" customFormat="1" ht="48.75" customHeight="1">
      <c r="B87" s="46">
        <v>75</v>
      </c>
      <c r="C87" s="47" t="s">
        <v>170</v>
      </c>
      <c r="D87" s="52" t="s">
        <v>301</v>
      </c>
      <c r="E87" s="61">
        <v>4800</v>
      </c>
      <c r="F87" s="61">
        <v>4800</v>
      </c>
      <c r="G87" s="45">
        <f t="shared" si="2"/>
        <v>67200</v>
      </c>
      <c r="H87" s="45">
        <f t="shared" si="3"/>
        <v>67200</v>
      </c>
      <c r="I87" s="71" t="s">
        <v>384</v>
      </c>
      <c r="J87" s="71" t="s">
        <v>384</v>
      </c>
      <c r="K87" s="87">
        <v>14</v>
      </c>
    </row>
    <row r="88" spans="2:11" s="38" customFormat="1" ht="48.75" customHeight="1">
      <c r="B88" s="46">
        <v>76</v>
      </c>
      <c r="C88" s="47" t="s">
        <v>171</v>
      </c>
      <c r="D88" s="52" t="s">
        <v>304</v>
      </c>
      <c r="E88" s="61">
        <v>30</v>
      </c>
      <c r="F88" s="61">
        <v>30</v>
      </c>
      <c r="G88" s="45">
        <f t="shared" si="2"/>
        <v>6300</v>
      </c>
      <c r="H88" s="45">
        <f t="shared" si="3"/>
        <v>6300</v>
      </c>
      <c r="I88" s="71" t="s">
        <v>385</v>
      </c>
      <c r="J88" s="71" t="s">
        <v>385</v>
      </c>
      <c r="K88" s="87">
        <v>210</v>
      </c>
    </row>
    <row r="89" spans="2:11" s="38" customFormat="1" ht="48.75" customHeight="1">
      <c r="B89" s="46">
        <v>77</v>
      </c>
      <c r="C89" s="50" t="s">
        <v>135</v>
      </c>
      <c r="D89" s="52" t="s">
        <v>303</v>
      </c>
      <c r="E89" s="61">
        <v>170</v>
      </c>
      <c r="F89" s="61">
        <v>170</v>
      </c>
      <c r="G89" s="45">
        <f t="shared" si="2"/>
        <v>37400</v>
      </c>
      <c r="H89" s="45">
        <f t="shared" si="3"/>
        <v>37400</v>
      </c>
      <c r="I89" s="71" t="s">
        <v>386</v>
      </c>
      <c r="J89" s="71" t="s">
        <v>386</v>
      </c>
      <c r="K89" s="87">
        <v>220</v>
      </c>
    </row>
    <row r="90" spans="2:11" s="38" customFormat="1" ht="48.75" customHeight="1">
      <c r="B90" s="46">
        <v>78</v>
      </c>
      <c r="C90" s="50" t="s">
        <v>135</v>
      </c>
      <c r="D90" s="52" t="s">
        <v>301</v>
      </c>
      <c r="E90" s="61">
        <v>1000</v>
      </c>
      <c r="F90" s="61">
        <v>1000</v>
      </c>
      <c r="G90" s="45">
        <f t="shared" si="2"/>
        <v>85000</v>
      </c>
      <c r="H90" s="45">
        <f t="shared" si="3"/>
        <v>85000</v>
      </c>
      <c r="I90" s="71" t="s">
        <v>387</v>
      </c>
      <c r="J90" s="71" t="s">
        <v>387</v>
      </c>
      <c r="K90" s="87">
        <v>85</v>
      </c>
    </row>
    <row r="91" spans="2:11" s="38" customFormat="1" ht="48.75" customHeight="1">
      <c r="B91" s="46">
        <v>79</v>
      </c>
      <c r="C91" s="47" t="s">
        <v>172</v>
      </c>
      <c r="D91" s="52" t="s">
        <v>303</v>
      </c>
      <c r="E91" s="61">
        <v>30</v>
      </c>
      <c r="F91" s="61">
        <v>30</v>
      </c>
      <c r="G91" s="45">
        <f t="shared" si="2"/>
        <v>1500</v>
      </c>
      <c r="H91" s="45">
        <f t="shared" si="3"/>
        <v>1500</v>
      </c>
      <c r="I91" s="71" t="s">
        <v>388</v>
      </c>
      <c r="J91" s="71" t="s">
        <v>388</v>
      </c>
      <c r="K91" s="87">
        <v>50</v>
      </c>
    </row>
    <row r="92" spans="2:11" s="38" customFormat="1" ht="48.75" customHeight="1">
      <c r="B92" s="46">
        <v>80</v>
      </c>
      <c r="C92" s="50" t="s">
        <v>135</v>
      </c>
      <c r="D92" s="52" t="s">
        <v>301</v>
      </c>
      <c r="E92" s="61">
        <v>900</v>
      </c>
      <c r="F92" s="61">
        <v>900</v>
      </c>
      <c r="G92" s="45">
        <f t="shared" si="2"/>
        <v>11700</v>
      </c>
      <c r="H92" s="45">
        <f t="shared" si="3"/>
        <v>11700</v>
      </c>
      <c r="I92" s="71" t="s">
        <v>389</v>
      </c>
      <c r="J92" s="71" t="s">
        <v>389</v>
      </c>
      <c r="K92" s="87">
        <v>13</v>
      </c>
    </row>
    <row r="93" spans="2:11" s="38" customFormat="1" ht="48.75" customHeight="1">
      <c r="B93" s="46">
        <v>81</v>
      </c>
      <c r="C93" s="49" t="s">
        <v>173</v>
      </c>
      <c r="D93" s="52" t="s">
        <v>304</v>
      </c>
      <c r="E93" s="82">
        <v>15</v>
      </c>
      <c r="F93" s="82">
        <v>15</v>
      </c>
      <c r="G93" s="45">
        <f t="shared" si="2"/>
        <v>8220</v>
      </c>
      <c r="H93" s="45">
        <f t="shared" si="3"/>
        <v>8220</v>
      </c>
      <c r="I93" s="71" t="s">
        <v>390</v>
      </c>
      <c r="J93" s="71" t="s">
        <v>390</v>
      </c>
      <c r="K93" s="88">
        <v>548</v>
      </c>
    </row>
    <row r="94" spans="2:11" s="38" customFormat="1" ht="48.75" customHeight="1">
      <c r="B94" s="46">
        <v>82</v>
      </c>
      <c r="C94" s="47" t="s">
        <v>174</v>
      </c>
      <c r="D94" s="52" t="s">
        <v>301</v>
      </c>
      <c r="E94" s="61">
        <v>26000</v>
      </c>
      <c r="F94" s="61">
        <v>26000</v>
      </c>
      <c r="G94" s="45">
        <f t="shared" si="2"/>
        <v>52000</v>
      </c>
      <c r="H94" s="45">
        <f t="shared" si="3"/>
        <v>52000</v>
      </c>
      <c r="I94" s="71" t="s">
        <v>391</v>
      </c>
      <c r="J94" s="71" t="s">
        <v>391</v>
      </c>
      <c r="K94" s="87">
        <v>2</v>
      </c>
    </row>
    <row r="95" spans="2:11" s="38" customFormat="1" ht="48.75" customHeight="1">
      <c r="B95" s="46">
        <v>83</v>
      </c>
      <c r="C95" s="47" t="s">
        <v>175</v>
      </c>
      <c r="D95" s="52" t="s">
        <v>302</v>
      </c>
      <c r="E95" s="61">
        <v>450</v>
      </c>
      <c r="F95" s="61">
        <v>450</v>
      </c>
      <c r="G95" s="45">
        <f t="shared" si="2"/>
        <v>76500</v>
      </c>
      <c r="H95" s="45">
        <f t="shared" si="3"/>
        <v>76500</v>
      </c>
      <c r="I95" s="71" t="s">
        <v>392</v>
      </c>
      <c r="J95" s="71" t="s">
        <v>392</v>
      </c>
      <c r="K95" s="87">
        <v>170</v>
      </c>
    </row>
    <row r="96" spans="2:11" s="38" customFormat="1" ht="48.75" customHeight="1">
      <c r="B96" s="46">
        <v>84</v>
      </c>
      <c r="C96" s="47" t="s">
        <v>176</v>
      </c>
      <c r="D96" s="52" t="s">
        <v>303</v>
      </c>
      <c r="E96" s="82">
        <v>2500</v>
      </c>
      <c r="F96" s="82">
        <v>2500</v>
      </c>
      <c r="G96" s="45">
        <f t="shared" si="2"/>
        <v>195000</v>
      </c>
      <c r="H96" s="45">
        <f t="shared" si="3"/>
        <v>195000</v>
      </c>
      <c r="I96" s="71" t="s">
        <v>393</v>
      </c>
      <c r="J96" s="71" t="s">
        <v>393</v>
      </c>
      <c r="K96" s="88">
        <v>78</v>
      </c>
    </row>
    <row r="97" spans="2:11" s="38" customFormat="1" ht="48.75" customHeight="1">
      <c r="B97" s="46">
        <v>85</v>
      </c>
      <c r="C97" s="47" t="s">
        <v>177</v>
      </c>
      <c r="D97" s="52" t="s">
        <v>303</v>
      </c>
      <c r="E97" s="82">
        <v>300</v>
      </c>
      <c r="F97" s="82">
        <v>300</v>
      </c>
      <c r="G97" s="45">
        <f t="shared" si="2"/>
        <v>9900</v>
      </c>
      <c r="H97" s="45">
        <f t="shared" si="3"/>
        <v>9900</v>
      </c>
      <c r="I97" s="71" t="s">
        <v>394</v>
      </c>
      <c r="J97" s="71" t="s">
        <v>394</v>
      </c>
      <c r="K97" s="88">
        <v>33</v>
      </c>
    </row>
    <row r="98" spans="2:11" s="38" customFormat="1" ht="48.75" customHeight="1">
      <c r="B98" s="46">
        <v>86</v>
      </c>
      <c r="C98" s="50" t="s">
        <v>135</v>
      </c>
      <c r="D98" s="53" t="s">
        <v>303</v>
      </c>
      <c r="E98" s="82">
        <v>5</v>
      </c>
      <c r="F98" s="82">
        <v>5</v>
      </c>
      <c r="G98" s="45">
        <f t="shared" si="2"/>
        <v>8485</v>
      </c>
      <c r="H98" s="45">
        <f t="shared" si="3"/>
        <v>8485</v>
      </c>
      <c r="I98" s="71" t="s">
        <v>395</v>
      </c>
      <c r="J98" s="71" t="s">
        <v>395</v>
      </c>
      <c r="K98" s="88">
        <v>1697</v>
      </c>
    </row>
    <row r="99" spans="2:11" s="38" customFormat="1" ht="48.75" customHeight="1">
      <c r="B99" s="46">
        <v>87</v>
      </c>
      <c r="C99" s="47" t="s">
        <v>178</v>
      </c>
      <c r="D99" s="52" t="s">
        <v>304</v>
      </c>
      <c r="E99" s="61">
        <v>150</v>
      </c>
      <c r="F99" s="61">
        <v>150</v>
      </c>
      <c r="G99" s="45">
        <f t="shared" si="2"/>
        <v>55500</v>
      </c>
      <c r="H99" s="45">
        <f t="shared" si="3"/>
        <v>55500</v>
      </c>
      <c r="I99" s="71" t="s">
        <v>396</v>
      </c>
      <c r="J99" s="71" t="s">
        <v>396</v>
      </c>
      <c r="K99" s="87">
        <v>370</v>
      </c>
    </row>
    <row r="100" spans="2:11" s="38" customFormat="1" ht="48.75" customHeight="1">
      <c r="B100" s="46">
        <v>88</v>
      </c>
      <c r="C100" s="47" t="s">
        <v>179</v>
      </c>
      <c r="D100" s="52" t="s">
        <v>304</v>
      </c>
      <c r="E100" s="61">
        <v>20</v>
      </c>
      <c r="F100" s="61">
        <v>20</v>
      </c>
      <c r="G100" s="45">
        <f t="shared" si="2"/>
        <v>15000</v>
      </c>
      <c r="H100" s="45">
        <f t="shared" si="3"/>
        <v>15000</v>
      </c>
      <c r="I100" s="71" t="s">
        <v>397</v>
      </c>
      <c r="J100" s="71" t="s">
        <v>397</v>
      </c>
      <c r="K100" s="87">
        <v>750</v>
      </c>
    </row>
    <row r="101" spans="2:11" s="38" customFormat="1" ht="48.75" customHeight="1">
      <c r="B101" s="46">
        <v>89</v>
      </c>
      <c r="C101" s="47" t="s">
        <v>180</v>
      </c>
      <c r="D101" s="52" t="s">
        <v>304</v>
      </c>
      <c r="E101" s="61">
        <v>30</v>
      </c>
      <c r="F101" s="61">
        <v>30</v>
      </c>
      <c r="G101" s="45">
        <f t="shared" si="2"/>
        <v>7500</v>
      </c>
      <c r="H101" s="45">
        <f t="shared" si="3"/>
        <v>7500</v>
      </c>
      <c r="I101" s="71" t="s">
        <v>398</v>
      </c>
      <c r="J101" s="71" t="s">
        <v>398</v>
      </c>
      <c r="K101" s="87">
        <v>250</v>
      </c>
    </row>
    <row r="102" spans="2:11" s="38" customFormat="1" ht="48.75" customHeight="1">
      <c r="B102" s="46">
        <v>90</v>
      </c>
      <c r="C102" s="47" t="s">
        <v>181</v>
      </c>
      <c r="D102" s="52" t="s">
        <v>302</v>
      </c>
      <c r="E102" s="61">
        <v>10</v>
      </c>
      <c r="F102" s="61">
        <v>10</v>
      </c>
      <c r="G102" s="45">
        <f t="shared" si="2"/>
        <v>14020</v>
      </c>
      <c r="H102" s="45">
        <f t="shared" si="3"/>
        <v>14020</v>
      </c>
      <c r="I102" s="71" t="s">
        <v>399</v>
      </c>
      <c r="J102" s="71" t="s">
        <v>399</v>
      </c>
      <c r="K102" s="87">
        <v>1402</v>
      </c>
    </row>
    <row r="103" spans="2:11" s="38" customFormat="1" ht="48.75" customHeight="1">
      <c r="B103" s="46">
        <v>91</v>
      </c>
      <c r="C103" s="47" t="s">
        <v>182</v>
      </c>
      <c r="D103" s="52" t="s">
        <v>304</v>
      </c>
      <c r="E103" s="61">
        <v>110</v>
      </c>
      <c r="F103" s="61">
        <v>110</v>
      </c>
      <c r="G103" s="45">
        <f t="shared" si="2"/>
        <v>66000</v>
      </c>
      <c r="H103" s="45">
        <f t="shared" si="3"/>
        <v>66000</v>
      </c>
      <c r="I103" s="71" t="s">
        <v>400</v>
      </c>
      <c r="J103" s="71" t="s">
        <v>400</v>
      </c>
      <c r="K103" s="87">
        <v>600</v>
      </c>
    </row>
    <row r="104" spans="2:11" s="38" customFormat="1" ht="48.75" customHeight="1">
      <c r="B104" s="46">
        <v>92</v>
      </c>
      <c r="C104" s="47" t="s">
        <v>183</v>
      </c>
      <c r="D104" s="52" t="s">
        <v>303</v>
      </c>
      <c r="E104" s="82">
        <v>45</v>
      </c>
      <c r="F104" s="82">
        <v>45</v>
      </c>
      <c r="G104" s="45">
        <f t="shared" si="2"/>
        <v>75600</v>
      </c>
      <c r="H104" s="45">
        <f t="shared" si="3"/>
        <v>75600</v>
      </c>
      <c r="I104" s="71" t="s">
        <v>401</v>
      </c>
      <c r="J104" s="71" t="s">
        <v>401</v>
      </c>
      <c r="K104" s="88">
        <v>1680</v>
      </c>
    </row>
    <row r="105" spans="2:11" s="38" customFormat="1" ht="48.75" customHeight="1">
      <c r="B105" s="46">
        <v>93</v>
      </c>
      <c r="C105" s="47" t="s">
        <v>184</v>
      </c>
      <c r="D105" s="52" t="s">
        <v>304</v>
      </c>
      <c r="E105" s="82">
        <v>30</v>
      </c>
      <c r="F105" s="82">
        <v>30</v>
      </c>
      <c r="G105" s="45">
        <f t="shared" si="2"/>
        <v>49890</v>
      </c>
      <c r="H105" s="45">
        <f t="shared" si="3"/>
        <v>49890</v>
      </c>
      <c r="I105" s="71" t="s">
        <v>402</v>
      </c>
      <c r="J105" s="71" t="s">
        <v>402</v>
      </c>
      <c r="K105" s="88">
        <v>1663</v>
      </c>
    </row>
    <row r="106" spans="2:11" s="38" customFormat="1" ht="48.75" customHeight="1">
      <c r="B106" s="46">
        <v>94</v>
      </c>
      <c r="C106" s="47" t="s">
        <v>184</v>
      </c>
      <c r="D106" s="52" t="s">
        <v>303</v>
      </c>
      <c r="E106" s="82">
        <v>750</v>
      </c>
      <c r="F106" s="82">
        <v>750</v>
      </c>
      <c r="G106" s="45">
        <f t="shared" si="2"/>
        <v>442500</v>
      </c>
      <c r="H106" s="45">
        <f t="shared" si="3"/>
        <v>442500</v>
      </c>
      <c r="I106" s="71" t="s">
        <v>403</v>
      </c>
      <c r="J106" s="71" t="s">
        <v>403</v>
      </c>
      <c r="K106" s="88">
        <v>590</v>
      </c>
    </row>
    <row r="107" spans="2:11" s="38" customFormat="1" ht="48.75" customHeight="1">
      <c r="B107" s="46">
        <v>95</v>
      </c>
      <c r="C107" s="50" t="s">
        <v>135</v>
      </c>
      <c r="D107" s="52" t="s">
        <v>303</v>
      </c>
      <c r="E107" s="82">
        <v>3000</v>
      </c>
      <c r="F107" s="82">
        <v>3000</v>
      </c>
      <c r="G107" s="45">
        <f t="shared" si="2"/>
        <v>102000</v>
      </c>
      <c r="H107" s="45">
        <f t="shared" si="3"/>
        <v>102000</v>
      </c>
      <c r="I107" s="71" t="s">
        <v>404</v>
      </c>
      <c r="J107" s="71" t="s">
        <v>404</v>
      </c>
      <c r="K107" s="88">
        <v>34</v>
      </c>
    </row>
    <row r="108" spans="2:11" s="38" customFormat="1" ht="48.75" customHeight="1">
      <c r="B108" s="46">
        <v>96</v>
      </c>
      <c r="C108" s="50" t="s">
        <v>135</v>
      </c>
      <c r="D108" s="52" t="s">
        <v>303</v>
      </c>
      <c r="E108" s="82">
        <v>10</v>
      </c>
      <c r="F108" s="82">
        <v>10</v>
      </c>
      <c r="G108" s="45">
        <f t="shared" si="2"/>
        <v>97500</v>
      </c>
      <c r="H108" s="45">
        <f t="shared" si="3"/>
        <v>97500</v>
      </c>
      <c r="I108" s="71" t="s">
        <v>405</v>
      </c>
      <c r="J108" s="71" t="s">
        <v>405</v>
      </c>
      <c r="K108" s="88">
        <v>9750</v>
      </c>
    </row>
    <row r="109" spans="2:11" s="38" customFormat="1" ht="48.75" customHeight="1">
      <c r="B109" s="46">
        <v>97</v>
      </c>
      <c r="C109" s="47" t="s">
        <v>185</v>
      </c>
      <c r="D109" s="52" t="s">
        <v>303</v>
      </c>
      <c r="E109" s="82">
        <v>10</v>
      </c>
      <c r="F109" s="82">
        <v>10</v>
      </c>
      <c r="G109" s="45">
        <f t="shared" si="2"/>
        <v>97500</v>
      </c>
      <c r="H109" s="45">
        <f t="shared" si="3"/>
        <v>97500</v>
      </c>
      <c r="I109" s="71" t="s">
        <v>406</v>
      </c>
      <c r="J109" s="71" t="s">
        <v>406</v>
      </c>
      <c r="K109" s="88">
        <v>9750</v>
      </c>
    </row>
    <row r="110" spans="2:11" s="38" customFormat="1" ht="48.75" customHeight="1">
      <c r="B110" s="46">
        <v>98</v>
      </c>
      <c r="C110" s="50" t="s">
        <v>135</v>
      </c>
      <c r="D110" s="52" t="s">
        <v>304</v>
      </c>
      <c r="E110" s="82">
        <v>25</v>
      </c>
      <c r="F110" s="82">
        <v>25</v>
      </c>
      <c r="G110" s="45">
        <f t="shared" si="2"/>
        <v>99850</v>
      </c>
      <c r="H110" s="45">
        <f t="shared" si="3"/>
        <v>99850</v>
      </c>
      <c r="I110" s="71" t="s">
        <v>407</v>
      </c>
      <c r="J110" s="71" t="s">
        <v>407</v>
      </c>
      <c r="K110" s="88">
        <v>3994</v>
      </c>
    </row>
    <row r="111" spans="2:11" s="38" customFormat="1" ht="48.75" customHeight="1">
      <c r="B111" s="46">
        <v>99</v>
      </c>
      <c r="C111" s="47" t="s">
        <v>186</v>
      </c>
      <c r="D111" s="52" t="s">
        <v>302</v>
      </c>
      <c r="E111" s="61">
        <v>20</v>
      </c>
      <c r="F111" s="61">
        <v>20</v>
      </c>
      <c r="G111" s="45">
        <f t="shared" si="2"/>
        <v>48000</v>
      </c>
      <c r="H111" s="45">
        <f t="shared" si="3"/>
        <v>48000</v>
      </c>
      <c r="I111" s="71" t="s">
        <v>408</v>
      </c>
      <c r="J111" s="71" t="s">
        <v>408</v>
      </c>
      <c r="K111" s="87">
        <v>2400</v>
      </c>
    </row>
    <row r="112" spans="2:11" s="38" customFormat="1" ht="48.75" customHeight="1">
      <c r="B112" s="46">
        <v>100</v>
      </c>
      <c r="C112" s="47" t="s">
        <v>187</v>
      </c>
      <c r="D112" s="52" t="s">
        <v>302</v>
      </c>
      <c r="E112" s="82">
        <v>700</v>
      </c>
      <c r="F112" s="82">
        <v>700</v>
      </c>
      <c r="G112" s="45">
        <f t="shared" si="2"/>
        <v>249200</v>
      </c>
      <c r="H112" s="45">
        <f t="shared" si="3"/>
        <v>249200</v>
      </c>
      <c r="I112" s="71" t="s">
        <v>409</v>
      </c>
      <c r="J112" s="71" t="s">
        <v>409</v>
      </c>
      <c r="K112" s="88">
        <v>356</v>
      </c>
    </row>
    <row r="113" spans="2:11" s="38" customFormat="1" ht="48.75" customHeight="1">
      <c r="B113" s="46">
        <v>101</v>
      </c>
      <c r="C113" s="47" t="s">
        <v>187</v>
      </c>
      <c r="D113" s="52" t="s">
        <v>301</v>
      </c>
      <c r="E113" s="82">
        <v>1000</v>
      </c>
      <c r="F113" s="82">
        <v>1000</v>
      </c>
      <c r="G113" s="45">
        <f t="shared" si="2"/>
        <v>43000</v>
      </c>
      <c r="H113" s="45">
        <f t="shared" si="3"/>
        <v>43000</v>
      </c>
      <c r="I113" s="71" t="s">
        <v>410</v>
      </c>
      <c r="J113" s="71" t="s">
        <v>410</v>
      </c>
      <c r="K113" s="88">
        <v>43</v>
      </c>
    </row>
    <row r="114" spans="2:11" s="38" customFormat="1" ht="48.75" customHeight="1">
      <c r="B114" s="46">
        <v>102</v>
      </c>
      <c r="C114" s="47" t="s">
        <v>188</v>
      </c>
      <c r="D114" s="52" t="s">
        <v>303</v>
      </c>
      <c r="E114" s="61">
        <v>3050</v>
      </c>
      <c r="F114" s="61">
        <v>3050</v>
      </c>
      <c r="G114" s="45">
        <f t="shared" si="2"/>
        <v>198250</v>
      </c>
      <c r="H114" s="45">
        <f t="shared" si="3"/>
        <v>198250</v>
      </c>
      <c r="I114" s="71" t="s">
        <v>411</v>
      </c>
      <c r="J114" s="71" t="s">
        <v>411</v>
      </c>
      <c r="K114" s="87">
        <v>65</v>
      </c>
    </row>
    <row r="115" spans="2:11" s="38" customFormat="1" ht="48.75" customHeight="1">
      <c r="B115" s="46">
        <v>103</v>
      </c>
      <c r="C115" s="47" t="s">
        <v>189</v>
      </c>
      <c r="D115" s="52" t="s">
        <v>303</v>
      </c>
      <c r="E115" s="61">
        <v>8000</v>
      </c>
      <c r="F115" s="61">
        <v>8000</v>
      </c>
      <c r="G115" s="45">
        <f t="shared" si="2"/>
        <v>240000</v>
      </c>
      <c r="H115" s="45">
        <f t="shared" si="3"/>
        <v>240000</v>
      </c>
      <c r="I115" s="71" t="s">
        <v>412</v>
      </c>
      <c r="J115" s="71" t="s">
        <v>412</v>
      </c>
      <c r="K115" s="87">
        <v>30</v>
      </c>
    </row>
    <row r="116" spans="2:11" s="38" customFormat="1" ht="48.75" customHeight="1">
      <c r="B116" s="46">
        <v>104</v>
      </c>
      <c r="C116" s="47" t="s">
        <v>189</v>
      </c>
      <c r="D116" s="52" t="s">
        <v>301</v>
      </c>
      <c r="E116" s="61">
        <v>2000</v>
      </c>
      <c r="F116" s="61">
        <v>2000</v>
      </c>
      <c r="G116" s="45">
        <f t="shared" si="2"/>
        <v>12000</v>
      </c>
      <c r="H116" s="45">
        <f t="shared" si="3"/>
        <v>12000</v>
      </c>
      <c r="I116" s="71" t="s">
        <v>413</v>
      </c>
      <c r="J116" s="71" t="s">
        <v>413</v>
      </c>
      <c r="K116" s="87">
        <v>6</v>
      </c>
    </row>
    <row r="117" spans="2:11" s="38" customFormat="1" ht="48.75" customHeight="1">
      <c r="B117" s="46">
        <v>105</v>
      </c>
      <c r="C117" s="47" t="s">
        <v>189</v>
      </c>
      <c r="D117" s="52" t="s">
        <v>301</v>
      </c>
      <c r="E117" s="61">
        <v>2000</v>
      </c>
      <c r="F117" s="61">
        <v>2000</v>
      </c>
      <c r="G117" s="45">
        <f t="shared" si="2"/>
        <v>40000</v>
      </c>
      <c r="H117" s="45">
        <f t="shared" si="3"/>
        <v>40000</v>
      </c>
      <c r="I117" s="71" t="s">
        <v>414</v>
      </c>
      <c r="J117" s="71" t="s">
        <v>414</v>
      </c>
      <c r="K117" s="87">
        <v>20</v>
      </c>
    </row>
    <row r="118" spans="2:11" s="38" customFormat="1" ht="48.75" customHeight="1">
      <c r="B118" s="46">
        <v>106</v>
      </c>
      <c r="C118" s="47" t="s">
        <v>190</v>
      </c>
      <c r="D118" s="52" t="s">
        <v>301</v>
      </c>
      <c r="E118" s="61">
        <v>3000</v>
      </c>
      <c r="F118" s="61">
        <v>3000</v>
      </c>
      <c r="G118" s="45">
        <f t="shared" si="2"/>
        <v>45000</v>
      </c>
      <c r="H118" s="45">
        <f t="shared" si="3"/>
        <v>45000</v>
      </c>
      <c r="I118" s="71" t="s">
        <v>415</v>
      </c>
      <c r="J118" s="71" t="s">
        <v>415</v>
      </c>
      <c r="K118" s="87">
        <v>15</v>
      </c>
    </row>
    <row r="119" spans="2:11" s="38" customFormat="1" ht="48.75" customHeight="1">
      <c r="B119" s="46">
        <v>107</v>
      </c>
      <c r="C119" s="47" t="s">
        <v>190</v>
      </c>
      <c r="D119" s="52" t="s">
        <v>303</v>
      </c>
      <c r="E119" s="61">
        <v>600</v>
      </c>
      <c r="F119" s="61">
        <v>600</v>
      </c>
      <c r="G119" s="45">
        <f t="shared" si="2"/>
        <v>90000</v>
      </c>
      <c r="H119" s="45">
        <f t="shared" si="3"/>
        <v>90000</v>
      </c>
      <c r="I119" s="71" t="s">
        <v>416</v>
      </c>
      <c r="J119" s="71" t="s">
        <v>416</v>
      </c>
      <c r="K119" s="87">
        <v>150</v>
      </c>
    </row>
    <row r="120" spans="2:11" s="38" customFormat="1" ht="48.75" customHeight="1">
      <c r="B120" s="46">
        <v>108</v>
      </c>
      <c r="C120" s="49" t="s">
        <v>191</v>
      </c>
      <c r="D120" s="52" t="s">
        <v>301</v>
      </c>
      <c r="E120" s="61">
        <v>5000</v>
      </c>
      <c r="F120" s="61">
        <v>5000</v>
      </c>
      <c r="G120" s="45">
        <f t="shared" si="2"/>
        <v>65000</v>
      </c>
      <c r="H120" s="45">
        <f t="shared" si="3"/>
        <v>65000</v>
      </c>
      <c r="I120" s="71" t="s">
        <v>417</v>
      </c>
      <c r="J120" s="71" t="s">
        <v>417</v>
      </c>
      <c r="K120" s="87">
        <v>13</v>
      </c>
    </row>
    <row r="121" spans="2:11" s="38" customFormat="1" ht="48.75" customHeight="1">
      <c r="B121" s="46">
        <v>109</v>
      </c>
      <c r="C121" s="49" t="s">
        <v>192</v>
      </c>
      <c r="D121" s="52" t="s">
        <v>303</v>
      </c>
      <c r="E121" s="61">
        <v>1500</v>
      </c>
      <c r="F121" s="61">
        <v>1500</v>
      </c>
      <c r="G121" s="45">
        <f t="shared" si="2"/>
        <v>45000</v>
      </c>
      <c r="H121" s="45">
        <f t="shared" si="3"/>
        <v>45000</v>
      </c>
      <c r="I121" s="71" t="s">
        <v>418</v>
      </c>
      <c r="J121" s="71" t="s">
        <v>418</v>
      </c>
      <c r="K121" s="87">
        <v>30</v>
      </c>
    </row>
    <row r="122" spans="2:11" s="38" customFormat="1" ht="48.75" customHeight="1">
      <c r="B122" s="46">
        <v>110</v>
      </c>
      <c r="C122" s="47" t="s">
        <v>193</v>
      </c>
      <c r="D122" s="52" t="s">
        <v>301</v>
      </c>
      <c r="E122" s="82">
        <v>1500</v>
      </c>
      <c r="F122" s="82">
        <v>1500</v>
      </c>
      <c r="G122" s="45">
        <f t="shared" si="2"/>
        <v>51000</v>
      </c>
      <c r="H122" s="45">
        <f t="shared" si="3"/>
        <v>51000</v>
      </c>
      <c r="I122" s="71" t="s">
        <v>419</v>
      </c>
      <c r="J122" s="71" t="s">
        <v>419</v>
      </c>
      <c r="K122" s="88">
        <v>34</v>
      </c>
    </row>
    <row r="123" spans="2:11" s="38" customFormat="1" ht="48.75" customHeight="1">
      <c r="B123" s="46">
        <v>111</v>
      </c>
      <c r="C123" s="47" t="s">
        <v>194</v>
      </c>
      <c r="D123" s="52" t="s">
        <v>303</v>
      </c>
      <c r="E123" s="82">
        <v>500</v>
      </c>
      <c r="F123" s="82">
        <v>500</v>
      </c>
      <c r="G123" s="45">
        <f t="shared" si="2"/>
        <v>197500</v>
      </c>
      <c r="H123" s="45">
        <f t="shared" si="3"/>
        <v>197500</v>
      </c>
      <c r="I123" s="71" t="s">
        <v>420</v>
      </c>
      <c r="J123" s="71" t="s">
        <v>420</v>
      </c>
      <c r="K123" s="88">
        <v>395</v>
      </c>
    </row>
    <row r="124" spans="2:11" s="38" customFormat="1" ht="48.75" customHeight="1">
      <c r="B124" s="46">
        <v>112</v>
      </c>
      <c r="C124" s="50" t="s">
        <v>135</v>
      </c>
      <c r="D124" s="52" t="s">
        <v>303</v>
      </c>
      <c r="E124" s="82">
        <v>180</v>
      </c>
      <c r="F124" s="82">
        <v>180</v>
      </c>
      <c r="G124" s="45">
        <f t="shared" si="2"/>
        <v>495000</v>
      </c>
      <c r="H124" s="45">
        <f t="shared" si="3"/>
        <v>495000</v>
      </c>
      <c r="I124" s="71" t="s">
        <v>421</v>
      </c>
      <c r="J124" s="71" t="s">
        <v>421</v>
      </c>
      <c r="K124" s="88">
        <v>2750</v>
      </c>
    </row>
    <row r="125" spans="2:11" s="38" customFormat="1" ht="48.75" customHeight="1">
      <c r="B125" s="46">
        <v>113</v>
      </c>
      <c r="C125" s="49" t="s">
        <v>195</v>
      </c>
      <c r="D125" s="52" t="s">
        <v>303</v>
      </c>
      <c r="E125" s="82">
        <v>1000</v>
      </c>
      <c r="F125" s="82">
        <v>1000</v>
      </c>
      <c r="G125" s="45">
        <f t="shared" si="2"/>
        <v>255000</v>
      </c>
      <c r="H125" s="45">
        <f t="shared" si="3"/>
        <v>255000</v>
      </c>
      <c r="I125" s="71" t="s">
        <v>422</v>
      </c>
      <c r="J125" s="71" t="s">
        <v>422</v>
      </c>
      <c r="K125" s="88">
        <v>255</v>
      </c>
    </row>
    <row r="126" spans="2:11" s="38" customFormat="1" ht="48.75" customHeight="1">
      <c r="B126" s="46">
        <v>114</v>
      </c>
      <c r="C126" s="47" t="s">
        <v>196</v>
      </c>
      <c r="D126" s="52" t="s">
        <v>302</v>
      </c>
      <c r="E126" s="61">
        <v>300</v>
      </c>
      <c r="F126" s="61">
        <v>300</v>
      </c>
      <c r="G126" s="45">
        <f t="shared" si="2"/>
        <v>78000</v>
      </c>
      <c r="H126" s="45">
        <f t="shared" si="3"/>
        <v>78000</v>
      </c>
      <c r="I126" s="71" t="s">
        <v>423</v>
      </c>
      <c r="J126" s="71" t="s">
        <v>423</v>
      </c>
      <c r="K126" s="87">
        <v>260</v>
      </c>
    </row>
    <row r="127" spans="2:11" s="38" customFormat="1" ht="48.75" customHeight="1">
      <c r="B127" s="46">
        <v>115</v>
      </c>
      <c r="C127" s="47" t="s">
        <v>197</v>
      </c>
      <c r="D127" s="52" t="s">
        <v>303</v>
      </c>
      <c r="E127" s="82">
        <v>170</v>
      </c>
      <c r="F127" s="82">
        <v>170</v>
      </c>
      <c r="G127" s="45">
        <f t="shared" si="2"/>
        <v>20910</v>
      </c>
      <c r="H127" s="45">
        <f t="shared" si="3"/>
        <v>20910</v>
      </c>
      <c r="I127" s="71" t="s">
        <v>424</v>
      </c>
      <c r="J127" s="71" t="s">
        <v>424</v>
      </c>
      <c r="K127" s="88">
        <v>123</v>
      </c>
    </row>
    <row r="128" spans="2:11" s="38" customFormat="1" ht="48.75" customHeight="1">
      <c r="B128" s="46">
        <v>116</v>
      </c>
      <c r="C128" s="47" t="s">
        <v>198</v>
      </c>
      <c r="D128" s="52" t="s">
        <v>303</v>
      </c>
      <c r="E128" s="82">
        <v>3000</v>
      </c>
      <c r="F128" s="82">
        <v>3000</v>
      </c>
      <c r="G128" s="45">
        <f t="shared" si="2"/>
        <v>123000</v>
      </c>
      <c r="H128" s="45">
        <f t="shared" si="3"/>
        <v>123000</v>
      </c>
      <c r="I128" s="71" t="s">
        <v>425</v>
      </c>
      <c r="J128" s="71" t="s">
        <v>425</v>
      </c>
      <c r="K128" s="88">
        <v>41</v>
      </c>
    </row>
    <row r="129" spans="2:11" s="38" customFormat="1" ht="48.75" customHeight="1">
      <c r="B129" s="46">
        <v>117</v>
      </c>
      <c r="C129" s="47" t="s">
        <v>199</v>
      </c>
      <c r="D129" s="52" t="s">
        <v>303</v>
      </c>
      <c r="E129" s="82">
        <v>2000</v>
      </c>
      <c r="F129" s="82">
        <v>2000</v>
      </c>
      <c r="G129" s="45">
        <f t="shared" si="2"/>
        <v>168000</v>
      </c>
      <c r="H129" s="45">
        <f t="shared" si="3"/>
        <v>168000</v>
      </c>
      <c r="I129" s="71" t="s">
        <v>426</v>
      </c>
      <c r="J129" s="71" t="s">
        <v>426</v>
      </c>
      <c r="K129" s="88">
        <v>84</v>
      </c>
    </row>
    <row r="130" spans="2:11" s="38" customFormat="1" ht="48.75" customHeight="1">
      <c r="B130" s="46">
        <v>118</v>
      </c>
      <c r="C130" s="47" t="s">
        <v>200</v>
      </c>
      <c r="D130" s="52" t="s">
        <v>304</v>
      </c>
      <c r="E130" s="82">
        <v>800</v>
      </c>
      <c r="F130" s="82">
        <v>800</v>
      </c>
      <c r="G130" s="45">
        <f t="shared" si="2"/>
        <v>250400</v>
      </c>
      <c r="H130" s="45">
        <f t="shared" si="3"/>
        <v>250400</v>
      </c>
      <c r="I130" s="71" t="s">
        <v>427</v>
      </c>
      <c r="J130" s="71" t="s">
        <v>427</v>
      </c>
      <c r="K130" s="88">
        <v>313</v>
      </c>
    </row>
    <row r="131" spans="2:11" s="38" customFormat="1" ht="48.75" customHeight="1">
      <c r="B131" s="46">
        <v>119</v>
      </c>
      <c r="C131" s="47" t="s">
        <v>200</v>
      </c>
      <c r="D131" s="52" t="s">
        <v>304</v>
      </c>
      <c r="E131" s="82">
        <v>1000</v>
      </c>
      <c r="F131" s="82">
        <v>1000</v>
      </c>
      <c r="G131" s="45">
        <f t="shared" si="2"/>
        <v>307000</v>
      </c>
      <c r="H131" s="45">
        <f t="shared" si="3"/>
        <v>307000</v>
      </c>
      <c r="I131" s="71" t="s">
        <v>428</v>
      </c>
      <c r="J131" s="71" t="s">
        <v>428</v>
      </c>
      <c r="K131" s="88">
        <v>307</v>
      </c>
    </row>
    <row r="132" spans="2:11" s="38" customFormat="1" ht="48.75" customHeight="1">
      <c r="B132" s="46">
        <v>120</v>
      </c>
      <c r="C132" s="47" t="s">
        <v>201</v>
      </c>
      <c r="D132" s="52" t="s">
        <v>307</v>
      </c>
      <c r="E132" s="82">
        <v>30</v>
      </c>
      <c r="F132" s="82">
        <v>30</v>
      </c>
      <c r="G132" s="45">
        <f t="shared" si="2"/>
        <v>36000</v>
      </c>
      <c r="H132" s="45">
        <f t="shared" si="3"/>
        <v>36000</v>
      </c>
      <c r="I132" s="71" t="s">
        <v>429</v>
      </c>
      <c r="J132" s="71" t="s">
        <v>429</v>
      </c>
      <c r="K132" s="88">
        <v>1200</v>
      </c>
    </row>
    <row r="133" spans="2:11" s="38" customFormat="1" ht="48.75" customHeight="1">
      <c r="B133" s="46">
        <v>121</v>
      </c>
      <c r="C133" s="47" t="s">
        <v>201</v>
      </c>
      <c r="D133" s="52" t="s">
        <v>304</v>
      </c>
      <c r="E133" s="82">
        <v>400</v>
      </c>
      <c r="F133" s="82">
        <v>400</v>
      </c>
      <c r="G133" s="45">
        <f t="shared" si="2"/>
        <v>121600</v>
      </c>
      <c r="H133" s="45">
        <f t="shared" si="3"/>
        <v>121600</v>
      </c>
      <c r="I133" s="71" t="s">
        <v>430</v>
      </c>
      <c r="J133" s="71" t="s">
        <v>430</v>
      </c>
      <c r="K133" s="88">
        <v>304</v>
      </c>
    </row>
    <row r="134" spans="2:11" s="38" customFormat="1" ht="48.75" customHeight="1">
      <c r="B134" s="46">
        <v>122</v>
      </c>
      <c r="C134" s="47" t="s">
        <v>201</v>
      </c>
      <c r="D134" s="52" t="s">
        <v>304</v>
      </c>
      <c r="E134" s="61">
        <v>600</v>
      </c>
      <c r="F134" s="61">
        <v>600</v>
      </c>
      <c r="G134" s="45">
        <f t="shared" si="2"/>
        <v>210000</v>
      </c>
      <c r="H134" s="45">
        <f t="shared" si="3"/>
        <v>210000</v>
      </c>
      <c r="I134" s="71" t="s">
        <v>431</v>
      </c>
      <c r="J134" s="71" t="s">
        <v>431</v>
      </c>
      <c r="K134" s="87">
        <v>350</v>
      </c>
    </row>
    <row r="135" spans="2:11" s="38" customFormat="1" ht="48.75" customHeight="1">
      <c r="B135" s="46">
        <v>123</v>
      </c>
      <c r="C135" s="47" t="s">
        <v>201</v>
      </c>
      <c r="D135" s="52" t="s">
        <v>304</v>
      </c>
      <c r="E135" s="61">
        <v>100</v>
      </c>
      <c r="F135" s="61">
        <v>100</v>
      </c>
      <c r="G135" s="45">
        <f t="shared" si="2"/>
        <v>33000</v>
      </c>
      <c r="H135" s="45">
        <f t="shared" si="3"/>
        <v>33000</v>
      </c>
      <c r="I135" s="71" t="s">
        <v>432</v>
      </c>
      <c r="J135" s="71" t="s">
        <v>432</v>
      </c>
      <c r="K135" s="87">
        <v>330</v>
      </c>
    </row>
    <row r="136" spans="2:11" s="38" customFormat="1" ht="48.75" customHeight="1">
      <c r="B136" s="46">
        <v>124</v>
      </c>
      <c r="C136" s="47" t="s">
        <v>201</v>
      </c>
      <c r="D136" s="52" t="s">
        <v>303</v>
      </c>
      <c r="E136" s="61">
        <v>1000</v>
      </c>
      <c r="F136" s="61">
        <v>1000</v>
      </c>
      <c r="G136" s="45">
        <f t="shared" si="2"/>
        <v>35000</v>
      </c>
      <c r="H136" s="45">
        <f t="shared" si="3"/>
        <v>35000</v>
      </c>
      <c r="I136" s="71" t="s">
        <v>433</v>
      </c>
      <c r="J136" s="71" t="s">
        <v>433</v>
      </c>
      <c r="K136" s="87">
        <v>35</v>
      </c>
    </row>
    <row r="137" spans="2:11" s="38" customFormat="1" ht="48.75" customHeight="1">
      <c r="B137" s="46">
        <v>125</v>
      </c>
      <c r="C137" s="47" t="s">
        <v>202</v>
      </c>
      <c r="D137" s="52" t="s">
        <v>303</v>
      </c>
      <c r="E137" s="61">
        <v>4300</v>
      </c>
      <c r="F137" s="61">
        <v>4300</v>
      </c>
      <c r="G137" s="45">
        <f t="shared" si="2"/>
        <v>236500</v>
      </c>
      <c r="H137" s="45">
        <f t="shared" si="3"/>
        <v>236500</v>
      </c>
      <c r="I137" s="71" t="s">
        <v>434</v>
      </c>
      <c r="J137" s="71" t="s">
        <v>434</v>
      </c>
      <c r="K137" s="87">
        <v>55</v>
      </c>
    </row>
    <row r="138" spans="2:11" s="38" customFormat="1" ht="48.75" customHeight="1">
      <c r="B138" s="46">
        <v>126</v>
      </c>
      <c r="C138" s="49" t="s">
        <v>203</v>
      </c>
      <c r="D138" s="52" t="s">
        <v>304</v>
      </c>
      <c r="E138" s="82">
        <v>10</v>
      </c>
      <c r="F138" s="82">
        <v>10</v>
      </c>
      <c r="G138" s="45">
        <f t="shared" si="2"/>
        <v>10000</v>
      </c>
      <c r="H138" s="45">
        <f t="shared" si="3"/>
        <v>10000</v>
      </c>
      <c r="I138" s="71" t="s">
        <v>435</v>
      </c>
      <c r="J138" s="71" t="s">
        <v>435</v>
      </c>
      <c r="K138" s="88">
        <v>1000</v>
      </c>
    </row>
    <row r="139" spans="2:11" s="38" customFormat="1" ht="48.75" customHeight="1">
      <c r="B139" s="46">
        <v>127</v>
      </c>
      <c r="C139" s="47" t="s">
        <v>204</v>
      </c>
      <c r="D139" s="52" t="s">
        <v>301</v>
      </c>
      <c r="E139" s="82">
        <v>1000</v>
      </c>
      <c r="F139" s="82">
        <v>1000</v>
      </c>
      <c r="G139" s="45">
        <f t="shared" si="2"/>
        <v>17000</v>
      </c>
      <c r="H139" s="45">
        <f t="shared" si="3"/>
        <v>17000</v>
      </c>
      <c r="I139" s="71" t="s">
        <v>436</v>
      </c>
      <c r="J139" s="71" t="s">
        <v>436</v>
      </c>
      <c r="K139" s="88">
        <v>17</v>
      </c>
    </row>
    <row r="140" spans="2:11" s="38" customFormat="1" ht="48.75" customHeight="1">
      <c r="B140" s="46">
        <v>128</v>
      </c>
      <c r="C140" s="47" t="s">
        <v>205</v>
      </c>
      <c r="D140" s="52" t="s">
        <v>303</v>
      </c>
      <c r="E140" s="82">
        <v>25</v>
      </c>
      <c r="F140" s="82">
        <v>25</v>
      </c>
      <c r="G140" s="45">
        <f t="shared" si="2"/>
        <v>46250</v>
      </c>
      <c r="H140" s="45">
        <f t="shared" si="3"/>
        <v>46250</v>
      </c>
      <c r="I140" s="71" t="s">
        <v>437</v>
      </c>
      <c r="J140" s="71" t="s">
        <v>437</v>
      </c>
      <c r="K140" s="88">
        <v>1850</v>
      </c>
    </row>
    <row r="141" spans="2:11" s="38" customFormat="1" ht="48.75" customHeight="1">
      <c r="B141" s="46">
        <v>129</v>
      </c>
      <c r="C141" s="47" t="s">
        <v>206</v>
      </c>
      <c r="D141" s="52" t="s">
        <v>303</v>
      </c>
      <c r="E141" s="82">
        <v>50</v>
      </c>
      <c r="F141" s="82">
        <v>50</v>
      </c>
      <c r="G141" s="45">
        <f t="shared" si="2"/>
        <v>31450</v>
      </c>
      <c r="H141" s="45">
        <f t="shared" si="3"/>
        <v>31450</v>
      </c>
      <c r="I141" s="71" t="s">
        <v>438</v>
      </c>
      <c r="J141" s="71" t="s">
        <v>438</v>
      </c>
      <c r="K141" s="88">
        <v>629</v>
      </c>
    </row>
    <row r="142" spans="2:11" s="38" customFormat="1" ht="48.75" customHeight="1">
      <c r="B142" s="46">
        <v>130</v>
      </c>
      <c r="C142" s="50" t="s">
        <v>135</v>
      </c>
      <c r="D142" s="52" t="s">
        <v>301</v>
      </c>
      <c r="E142" s="82">
        <v>700</v>
      </c>
      <c r="F142" s="82">
        <v>700</v>
      </c>
      <c r="G142" s="45">
        <f t="shared" ref="G142:G205" si="4">E142*K142</f>
        <v>78400</v>
      </c>
      <c r="H142" s="45">
        <f t="shared" ref="H142:H205" si="5">F142*K142</f>
        <v>78400</v>
      </c>
      <c r="I142" s="71" t="s">
        <v>439</v>
      </c>
      <c r="J142" s="71" t="s">
        <v>439</v>
      </c>
      <c r="K142" s="88">
        <v>112</v>
      </c>
    </row>
    <row r="143" spans="2:11" s="38" customFormat="1" ht="48.75" customHeight="1">
      <c r="B143" s="46">
        <v>131</v>
      </c>
      <c r="C143" s="48" t="s">
        <v>207</v>
      </c>
      <c r="D143" s="53" t="s">
        <v>301</v>
      </c>
      <c r="E143" s="82">
        <v>250</v>
      </c>
      <c r="F143" s="82">
        <v>250</v>
      </c>
      <c r="G143" s="45">
        <f t="shared" si="4"/>
        <v>7750</v>
      </c>
      <c r="H143" s="45">
        <f t="shared" si="5"/>
        <v>7750</v>
      </c>
      <c r="I143" s="71" t="s">
        <v>440</v>
      </c>
      <c r="J143" s="71" t="s">
        <v>440</v>
      </c>
      <c r="K143" s="88">
        <v>31</v>
      </c>
    </row>
    <row r="144" spans="2:11" s="38" customFormat="1" ht="48.75" customHeight="1">
      <c r="B144" s="46">
        <v>132</v>
      </c>
      <c r="C144" s="47" t="s">
        <v>208</v>
      </c>
      <c r="D144" s="52" t="s">
        <v>301</v>
      </c>
      <c r="E144" s="61">
        <v>2000</v>
      </c>
      <c r="F144" s="61">
        <v>2000</v>
      </c>
      <c r="G144" s="45">
        <f t="shared" si="4"/>
        <v>12000</v>
      </c>
      <c r="H144" s="45">
        <f t="shared" si="5"/>
        <v>12000</v>
      </c>
      <c r="I144" s="71" t="s">
        <v>441</v>
      </c>
      <c r="J144" s="71" t="s">
        <v>441</v>
      </c>
      <c r="K144" s="87">
        <v>6</v>
      </c>
    </row>
    <row r="145" spans="2:11" s="38" customFormat="1" ht="48.75" customHeight="1">
      <c r="B145" s="46">
        <v>133</v>
      </c>
      <c r="C145" s="47" t="s">
        <v>209</v>
      </c>
      <c r="D145" s="52" t="s">
        <v>304</v>
      </c>
      <c r="E145" s="82">
        <v>200</v>
      </c>
      <c r="F145" s="82">
        <v>200</v>
      </c>
      <c r="G145" s="45">
        <f t="shared" si="4"/>
        <v>56200</v>
      </c>
      <c r="H145" s="45">
        <f t="shared" si="5"/>
        <v>56200</v>
      </c>
      <c r="I145" s="71" t="s">
        <v>442</v>
      </c>
      <c r="J145" s="71" t="s">
        <v>442</v>
      </c>
      <c r="K145" s="88">
        <v>281</v>
      </c>
    </row>
    <row r="146" spans="2:11" s="38" customFormat="1" ht="48.75" customHeight="1">
      <c r="B146" s="46">
        <v>134</v>
      </c>
      <c r="C146" s="47" t="s">
        <v>210</v>
      </c>
      <c r="D146" s="52" t="s">
        <v>303</v>
      </c>
      <c r="E146" s="82">
        <v>700</v>
      </c>
      <c r="F146" s="82">
        <v>700</v>
      </c>
      <c r="G146" s="45">
        <f t="shared" si="4"/>
        <v>79800</v>
      </c>
      <c r="H146" s="45">
        <f t="shared" si="5"/>
        <v>79800</v>
      </c>
      <c r="I146" s="71" t="s">
        <v>443</v>
      </c>
      <c r="J146" s="71" t="s">
        <v>443</v>
      </c>
      <c r="K146" s="88">
        <v>114</v>
      </c>
    </row>
    <row r="147" spans="2:11" s="38" customFormat="1" ht="48.75" customHeight="1">
      <c r="B147" s="46">
        <v>135</v>
      </c>
      <c r="C147" s="47" t="s">
        <v>211</v>
      </c>
      <c r="D147" s="52" t="s">
        <v>303</v>
      </c>
      <c r="E147" s="82">
        <v>1500</v>
      </c>
      <c r="F147" s="82">
        <v>1500</v>
      </c>
      <c r="G147" s="45">
        <f t="shared" si="4"/>
        <v>30000</v>
      </c>
      <c r="H147" s="45">
        <f t="shared" si="5"/>
        <v>30000</v>
      </c>
      <c r="I147" s="71" t="s">
        <v>444</v>
      </c>
      <c r="J147" s="71" t="s">
        <v>444</v>
      </c>
      <c r="K147" s="88">
        <v>20</v>
      </c>
    </row>
    <row r="148" spans="2:11" s="38" customFormat="1" ht="48.75" customHeight="1">
      <c r="B148" s="46">
        <v>136</v>
      </c>
      <c r="C148" s="47" t="s">
        <v>211</v>
      </c>
      <c r="D148" s="52" t="s">
        <v>303</v>
      </c>
      <c r="E148" s="82">
        <v>2000</v>
      </c>
      <c r="F148" s="82">
        <v>2000</v>
      </c>
      <c r="G148" s="45">
        <f t="shared" si="4"/>
        <v>40000</v>
      </c>
      <c r="H148" s="45">
        <f t="shared" si="5"/>
        <v>40000</v>
      </c>
      <c r="I148" s="71" t="s">
        <v>445</v>
      </c>
      <c r="J148" s="71" t="s">
        <v>445</v>
      </c>
      <c r="K148" s="88">
        <v>20</v>
      </c>
    </row>
    <row r="149" spans="2:11" s="38" customFormat="1" ht="48.75" customHeight="1">
      <c r="B149" s="46">
        <v>137</v>
      </c>
      <c r="C149" s="47" t="s">
        <v>212</v>
      </c>
      <c r="D149" s="52" t="s">
        <v>303</v>
      </c>
      <c r="E149" s="61">
        <v>2000</v>
      </c>
      <c r="F149" s="61">
        <v>2000</v>
      </c>
      <c r="G149" s="45">
        <f t="shared" si="4"/>
        <v>80000</v>
      </c>
      <c r="H149" s="45">
        <f t="shared" si="5"/>
        <v>80000</v>
      </c>
      <c r="I149" s="71" t="s">
        <v>446</v>
      </c>
      <c r="J149" s="71" t="s">
        <v>446</v>
      </c>
      <c r="K149" s="87">
        <v>40</v>
      </c>
    </row>
    <row r="150" spans="2:11" s="38" customFormat="1" ht="48.75" customHeight="1">
      <c r="B150" s="46">
        <v>138</v>
      </c>
      <c r="C150" s="47" t="s">
        <v>212</v>
      </c>
      <c r="D150" s="52" t="s">
        <v>301</v>
      </c>
      <c r="E150" s="82">
        <v>2000</v>
      </c>
      <c r="F150" s="82">
        <v>2000</v>
      </c>
      <c r="G150" s="45">
        <f t="shared" si="4"/>
        <v>128000</v>
      </c>
      <c r="H150" s="45">
        <f t="shared" si="5"/>
        <v>128000</v>
      </c>
      <c r="I150" s="71" t="s">
        <v>447</v>
      </c>
      <c r="J150" s="71" t="s">
        <v>447</v>
      </c>
      <c r="K150" s="88">
        <v>64</v>
      </c>
    </row>
    <row r="151" spans="2:11" s="38" customFormat="1" ht="48.75" customHeight="1">
      <c r="B151" s="46">
        <v>139</v>
      </c>
      <c r="C151" s="47" t="s">
        <v>213</v>
      </c>
      <c r="D151" s="52" t="s">
        <v>301</v>
      </c>
      <c r="E151" s="61">
        <v>12000</v>
      </c>
      <c r="F151" s="61">
        <v>12000</v>
      </c>
      <c r="G151" s="45">
        <f t="shared" si="4"/>
        <v>2040000</v>
      </c>
      <c r="H151" s="45">
        <f t="shared" si="5"/>
        <v>2040000</v>
      </c>
      <c r="I151" s="71" t="s">
        <v>448</v>
      </c>
      <c r="J151" s="71" t="s">
        <v>448</v>
      </c>
      <c r="K151" s="87">
        <v>170</v>
      </c>
    </row>
    <row r="152" spans="2:11" s="38" customFormat="1" ht="48.75" customHeight="1">
      <c r="B152" s="46">
        <v>140</v>
      </c>
      <c r="C152" s="47" t="s">
        <v>214</v>
      </c>
      <c r="D152" s="52" t="s">
        <v>301</v>
      </c>
      <c r="E152" s="61">
        <v>2400</v>
      </c>
      <c r="F152" s="61">
        <v>2400</v>
      </c>
      <c r="G152" s="45">
        <f t="shared" si="4"/>
        <v>91200</v>
      </c>
      <c r="H152" s="45">
        <f t="shared" si="5"/>
        <v>91200</v>
      </c>
      <c r="I152" s="71" t="s">
        <v>449</v>
      </c>
      <c r="J152" s="71" t="s">
        <v>449</v>
      </c>
      <c r="K152" s="87">
        <v>38</v>
      </c>
    </row>
    <row r="153" spans="2:11" s="38" customFormat="1" ht="48.75" customHeight="1">
      <c r="B153" s="46">
        <v>141</v>
      </c>
      <c r="C153" s="47" t="s">
        <v>214</v>
      </c>
      <c r="D153" s="52" t="s">
        <v>301</v>
      </c>
      <c r="E153" s="61">
        <v>5000</v>
      </c>
      <c r="F153" s="61">
        <v>5000</v>
      </c>
      <c r="G153" s="45">
        <f t="shared" si="4"/>
        <v>180000</v>
      </c>
      <c r="H153" s="45">
        <f t="shared" si="5"/>
        <v>180000</v>
      </c>
      <c r="I153" s="71" t="s">
        <v>450</v>
      </c>
      <c r="J153" s="71" t="s">
        <v>450</v>
      </c>
      <c r="K153" s="87">
        <v>36</v>
      </c>
    </row>
    <row r="154" spans="2:11" s="38" customFormat="1" ht="48.75" customHeight="1">
      <c r="B154" s="46">
        <v>142</v>
      </c>
      <c r="C154" s="47" t="s">
        <v>215</v>
      </c>
      <c r="D154" s="52" t="s">
        <v>304</v>
      </c>
      <c r="E154" s="61">
        <v>200</v>
      </c>
      <c r="F154" s="61">
        <v>200</v>
      </c>
      <c r="G154" s="45">
        <f t="shared" si="4"/>
        <v>159400</v>
      </c>
      <c r="H154" s="45">
        <f t="shared" si="5"/>
        <v>159400</v>
      </c>
      <c r="I154" s="71" t="s">
        <v>451</v>
      </c>
      <c r="J154" s="71" t="s">
        <v>451</v>
      </c>
      <c r="K154" s="87">
        <v>797</v>
      </c>
    </row>
    <row r="155" spans="2:11" s="38" customFormat="1" ht="48.75" customHeight="1">
      <c r="B155" s="46">
        <v>143</v>
      </c>
      <c r="C155" s="50" t="s">
        <v>135</v>
      </c>
      <c r="D155" s="52" t="s">
        <v>305</v>
      </c>
      <c r="E155" s="82">
        <v>300</v>
      </c>
      <c r="F155" s="82">
        <v>300</v>
      </c>
      <c r="G155" s="45">
        <f t="shared" si="4"/>
        <v>216000</v>
      </c>
      <c r="H155" s="45">
        <f t="shared" si="5"/>
        <v>216000</v>
      </c>
      <c r="I155" s="71" t="s">
        <v>452</v>
      </c>
      <c r="J155" s="71" t="s">
        <v>452</v>
      </c>
      <c r="K155" s="88">
        <v>720</v>
      </c>
    </row>
    <row r="156" spans="2:11" s="38" customFormat="1" ht="48.75" customHeight="1">
      <c r="B156" s="46">
        <v>144</v>
      </c>
      <c r="C156" s="50" t="s">
        <v>135</v>
      </c>
      <c r="D156" s="52" t="s">
        <v>301</v>
      </c>
      <c r="E156" s="82">
        <v>400</v>
      </c>
      <c r="F156" s="82">
        <v>400</v>
      </c>
      <c r="G156" s="45">
        <f t="shared" si="4"/>
        <v>46400</v>
      </c>
      <c r="H156" s="45">
        <f t="shared" si="5"/>
        <v>46400</v>
      </c>
      <c r="I156" s="71" t="s">
        <v>453</v>
      </c>
      <c r="J156" s="71" t="s">
        <v>453</v>
      </c>
      <c r="K156" s="88">
        <v>116</v>
      </c>
    </row>
    <row r="157" spans="2:11" s="38" customFormat="1" ht="48.75" customHeight="1">
      <c r="B157" s="46">
        <v>145</v>
      </c>
      <c r="C157" s="50" t="s">
        <v>135</v>
      </c>
      <c r="D157" s="52" t="s">
        <v>303</v>
      </c>
      <c r="E157" s="82">
        <v>600</v>
      </c>
      <c r="F157" s="82">
        <v>600</v>
      </c>
      <c r="G157" s="45">
        <f t="shared" si="4"/>
        <v>246000</v>
      </c>
      <c r="H157" s="45">
        <f t="shared" si="5"/>
        <v>246000</v>
      </c>
      <c r="I157" s="71" t="s">
        <v>454</v>
      </c>
      <c r="J157" s="71" t="s">
        <v>454</v>
      </c>
      <c r="K157" s="88">
        <v>410</v>
      </c>
    </row>
    <row r="158" spans="2:11" s="38" customFormat="1" ht="48.75" customHeight="1">
      <c r="B158" s="46">
        <v>146</v>
      </c>
      <c r="C158" s="49" t="s">
        <v>216</v>
      </c>
      <c r="D158" s="52" t="s">
        <v>304</v>
      </c>
      <c r="E158" s="82">
        <v>30</v>
      </c>
      <c r="F158" s="82">
        <v>30</v>
      </c>
      <c r="G158" s="45">
        <f t="shared" si="4"/>
        <v>8850</v>
      </c>
      <c r="H158" s="45">
        <f t="shared" si="5"/>
        <v>8850</v>
      </c>
      <c r="I158" s="71" t="s">
        <v>455</v>
      </c>
      <c r="J158" s="71" t="s">
        <v>455</v>
      </c>
      <c r="K158" s="88">
        <v>295</v>
      </c>
    </row>
    <row r="159" spans="2:11" s="38" customFormat="1" ht="48.75" customHeight="1">
      <c r="B159" s="46">
        <v>147</v>
      </c>
      <c r="C159" s="49" t="s">
        <v>217</v>
      </c>
      <c r="D159" s="53" t="s">
        <v>303</v>
      </c>
      <c r="E159" s="82">
        <v>5000</v>
      </c>
      <c r="F159" s="82">
        <v>5000</v>
      </c>
      <c r="G159" s="45">
        <f t="shared" si="4"/>
        <v>90000</v>
      </c>
      <c r="H159" s="45">
        <f t="shared" si="5"/>
        <v>90000</v>
      </c>
      <c r="I159" s="74" t="s">
        <v>456</v>
      </c>
      <c r="J159" s="74" t="s">
        <v>456</v>
      </c>
      <c r="K159" s="88">
        <v>18</v>
      </c>
    </row>
    <row r="160" spans="2:11" s="38" customFormat="1" ht="48.75" customHeight="1">
      <c r="B160" s="46">
        <v>148</v>
      </c>
      <c r="C160" s="50" t="s">
        <v>135</v>
      </c>
      <c r="D160" s="53" t="s">
        <v>303</v>
      </c>
      <c r="E160" s="82">
        <v>50</v>
      </c>
      <c r="F160" s="82">
        <v>50</v>
      </c>
      <c r="G160" s="45">
        <f t="shared" si="4"/>
        <v>44850</v>
      </c>
      <c r="H160" s="45">
        <f t="shared" si="5"/>
        <v>44850</v>
      </c>
      <c r="I160" s="74" t="s">
        <v>457</v>
      </c>
      <c r="J160" s="74" t="s">
        <v>457</v>
      </c>
      <c r="K160" s="88">
        <v>897</v>
      </c>
    </row>
    <row r="161" spans="2:11" s="38" customFormat="1" ht="48.75" customHeight="1">
      <c r="B161" s="46">
        <v>149</v>
      </c>
      <c r="C161" s="49" t="s">
        <v>218</v>
      </c>
      <c r="D161" s="52" t="s">
        <v>302</v>
      </c>
      <c r="E161" s="82">
        <v>25</v>
      </c>
      <c r="F161" s="82">
        <v>25</v>
      </c>
      <c r="G161" s="45">
        <f t="shared" si="4"/>
        <v>55000</v>
      </c>
      <c r="H161" s="45">
        <f t="shared" si="5"/>
        <v>55000</v>
      </c>
      <c r="I161" s="74" t="s">
        <v>458</v>
      </c>
      <c r="J161" s="74" t="s">
        <v>458</v>
      </c>
      <c r="K161" s="88">
        <v>2200</v>
      </c>
    </row>
    <row r="162" spans="2:11" s="38" customFormat="1" ht="48.75" customHeight="1">
      <c r="B162" s="46">
        <v>150</v>
      </c>
      <c r="C162" s="49" t="s">
        <v>219</v>
      </c>
      <c r="D162" s="53" t="s">
        <v>303</v>
      </c>
      <c r="E162" s="82">
        <v>800</v>
      </c>
      <c r="F162" s="82">
        <v>800</v>
      </c>
      <c r="G162" s="45">
        <f t="shared" si="4"/>
        <v>2507200</v>
      </c>
      <c r="H162" s="45">
        <f t="shared" si="5"/>
        <v>2507200</v>
      </c>
      <c r="I162" s="74" t="s">
        <v>459</v>
      </c>
      <c r="J162" s="74" t="s">
        <v>459</v>
      </c>
      <c r="K162" s="88">
        <v>3134</v>
      </c>
    </row>
    <row r="163" spans="2:11" s="38" customFormat="1" ht="48.75" customHeight="1">
      <c r="B163" s="46">
        <v>151</v>
      </c>
      <c r="C163" s="47" t="s">
        <v>220</v>
      </c>
      <c r="D163" s="52" t="s">
        <v>301</v>
      </c>
      <c r="E163" s="61">
        <v>3000</v>
      </c>
      <c r="F163" s="61">
        <v>3000</v>
      </c>
      <c r="G163" s="45">
        <f t="shared" si="4"/>
        <v>180000</v>
      </c>
      <c r="H163" s="45">
        <f t="shared" si="5"/>
        <v>180000</v>
      </c>
      <c r="I163" s="71" t="s">
        <v>460</v>
      </c>
      <c r="J163" s="71" t="s">
        <v>460</v>
      </c>
      <c r="K163" s="87">
        <v>60</v>
      </c>
    </row>
    <row r="164" spans="2:11" s="38" customFormat="1" ht="48.75" customHeight="1">
      <c r="B164" s="46">
        <v>152</v>
      </c>
      <c r="C164" s="47" t="s">
        <v>220</v>
      </c>
      <c r="D164" s="52" t="s">
        <v>301</v>
      </c>
      <c r="E164" s="82">
        <v>3000</v>
      </c>
      <c r="F164" s="82">
        <v>3000</v>
      </c>
      <c r="G164" s="45">
        <f t="shared" si="4"/>
        <v>342000</v>
      </c>
      <c r="H164" s="45">
        <f t="shared" si="5"/>
        <v>342000</v>
      </c>
      <c r="I164" s="71" t="s">
        <v>461</v>
      </c>
      <c r="J164" s="71" t="s">
        <v>461</v>
      </c>
      <c r="K164" s="88">
        <v>114</v>
      </c>
    </row>
    <row r="165" spans="2:11" s="38" customFormat="1" ht="48.75" customHeight="1">
      <c r="B165" s="46">
        <v>153</v>
      </c>
      <c r="C165" s="47" t="s">
        <v>221</v>
      </c>
      <c r="D165" s="52" t="s">
        <v>301</v>
      </c>
      <c r="E165" s="61">
        <v>2200</v>
      </c>
      <c r="F165" s="61">
        <v>2200</v>
      </c>
      <c r="G165" s="45">
        <f t="shared" si="4"/>
        <v>33000</v>
      </c>
      <c r="H165" s="45">
        <f t="shared" si="5"/>
        <v>33000</v>
      </c>
      <c r="I165" s="71" t="s">
        <v>462</v>
      </c>
      <c r="J165" s="71" t="s">
        <v>462</v>
      </c>
      <c r="K165" s="87">
        <v>15</v>
      </c>
    </row>
    <row r="166" spans="2:11" s="38" customFormat="1" ht="48.75" customHeight="1">
      <c r="B166" s="46">
        <v>154</v>
      </c>
      <c r="C166" s="50" t="s">
        <v>135</v>
      </c>
      <c r="D166" s="52" t="s">
        <v>302</v>
      </c>
      <c r="E166" s="61">
        <v>20</v>
      </c>
      <c r="F166" s="61">
        <v>20</v>
      </c>
      <c r="G166" s="45">
        <f t="shared" si="4"/>
        <v>9200</v>
      </c>
      <c r="H166" s="45">
        <f t="shared" si="5"/>
        <v>9200</v>
      </c>
      <c r="I166" s="71" t="s">
        <v>463</v>
      </c>
      <c r="J166" s="71" t="s">
        <v>463</v>
      </c>
      <c r="K166" s="87">
        <v>460</v>
      </c>
    </row>
    <row r="167" spans="2:11" s="38" customFormat="1" ht="48.75" customHeight="1">
      <c r="B167" s="46">
        <v>155</v>
      </c>
      <c r="C167" s="47" t="s">
        <v>222</v>
      </c>
      <c r="D167" s="52" t="s">
        <v>301</v>
      </c>
      <c r="E167" s="61">
        <v>2000</v>
      </c>
      <c r="F167" s="61">
        <v>2000</v>
      </c>
      <c r="G167" s="45">
        <f t="shared" si="4"/>
        <v>24000</v>
      </c>
      <c r="H167" s="45">
        <f t="shared" si="5"/>
        <v>24000</v>
      </c>
      <c r="I167" s="71" t="s">
        <v>464</v>
      </c>
      <c r="J167" s="71" t="s">
        <v>464</v>
      </c>
      <c r="K167" s="87">
        <v>12</v>
      </c>
    </row>
    <row r="168" spans="2:11" s="38" customFormat="1" ht="48.75" customHeight="1">
      <c r="B168" s="46">
        <v>156</v>
      </c>
      <c r="C168" s="47" t="s">
        <v>222</v>
      </c>
      <c r="D168" s="52" t="s">
        <v>301</v>
      </c>
      <c r="E168" s="82">
        <v>500</v>
      </c>
      <c r="F168" s="82">
        <v>500</v>
      </c>
      <c r="G168" s="45">
        <f t="shared" si="4"/>
        <v>122500</v>
      </c>
      <c r="H168" s="45">
        <f t="shared" si="5"/>
        <v>122500</v>
      </c>
      <c r="I168" s="71" t="s">
        <v>465</v>
      </c>
      <c r="J168" s="71" t="s">
        <v>465</v>
      </c>
      <c r="K168" s="88">
        <v>245</v>
      </c>
    </row>
    <row r="169" spans="2:11" s="38" customFormat="1" ht="48.75" customHeight="1">
      <c r="B169" s="46">
        <v>157</v>
      </c>
      <c r="C169" s="47" t="s">
        <v>223</v>
      </c>
      <c r="D169" s="52" t="s">
        <v>301</v>
      </c>
      <c r="E169" s="82">
        <v>2500</v>
      </c>
      <c r="F169" s="82">
        <v>2500</v>
      </c>
      <c r="G169" s="45">
        <f t="shared" si="4"/>
        <v>37500</v>
      </c>
      <c r="H169" s="45">
        <f t="shared" si="5"/>
        <v>37500</v>
      </c>
      <c r="I169" s="71" t="s">
        <v>466</v>
      </c>
      <c r="J169" s="71" t="s">
        <v>466</v>
      </c>
      <c r="K169" s="88">
        <v>15</v>
      </c>
    </row>
    <row r="170" spans="2:11" s="38" customFormat="1" ht="48.75" customHeight="1">
      <c r="B170" s="46">
        <v>158</v>
      </c>
      <c r="C170" s="47" t="s">
        <v>224</v>
      </c>
      <c r="D170" s="52" t="s">
        <v>301</v>
      </c>
      <c r="E170" s="82">
        <v>12000</v>
      </c>
      <c r="F170" s="82">
        <v>12000</v>
      </c>
      <c r="G170" s="45">
        <f t="shared" si="4"/>
        <v>192000</v>
      </c>
      <c r="H170" s="45">
        <f t="shared" si="5"/>
        <v>192000</v>
      </c>
      <c r="I170" s="71" t="s">
        <v>467</v>
      </c>
      <c r="J170" s="71" t="s">
        <v>467</v>
      </c>
      <c r="K170" s="88">
        <v>16</v>
      </c>
    </row>
    <row r="171" spans="2:11" s="38" customFormat="1" ht="48.75" customHeight="1">
      <c r="B171" s="46">
        <v>159</v>
      </c>
      <c r="C171" s="47" t="s">
        <v>225</v>
      </c>
      <c r="D171" s="52" t="s">
        <v>303</v>
      </c>
      <c r="E171" s="61">
        <v>400</v>
      </c>
      <c r="F171" s="61">
        <v>400</v>
      </c>
      <c r="G171" s="45">
        <f t="shared" si="4"/>
        <v>15200</v>
      </c>
      <c r="H171" s="45">
        <f t="shared" si="5"/>
        <v>15200</v>
      </c>
      <c r="I171" s="71" t="s">
        <v>468</v>
      </c>
      <c r="J171" s="71" t="s">
        <v>468</v>
      </c>
      <c r="K171" s="87">
        <v>38</v>
      </c>
    </row>
    <row r="172" spans="2:11" s="38" customFormat="1" ht="48.75" customHeight="1">
      <c r="B172" s="46">
        <v>160</v>
      </c>
      <c r="C172" s="47" t="s">
        <v>226</v>
      </c>
      <c r="D172" s="52" t="s">
        <v>301</v>
      </c>
      <c r="E172" s="82">
        <v>1500</v>
      </c>
      <c r="F172" s="82">
        <v>1500</v>
      </c>
      <c r="G172" s="45">
        <f t="shared" si="4"/>
        <v>156000</v>
      </c>
      <c r="H172" s="45">
        <f t="shared" si="5"/>
        <v>156000</v>
      </c>
      <c r="I172" s="71" t="s">
        <v>469</v>
      </c>
      <c r="J172" s="71" t="s">
        <v>469</v>
      </c>
      <c r="K172" s="88">
        <v>104</v>
      </c>
    </row>
    <row r="173" spans="2:11" s="38" customFormat="1" ht="48.75" customHeight="1">
      <c r="B173" s="46">
        <v>161</v>
      </c>
      <c r="C173" s="50" t="s">
        <v>135</v>
      </c>
      <c r="D173" s="52" t="s">
        <v>302</v>
      </c>
      <c r="E173" s="82">
        <v>10</v>
      </c>
      <c r="F173" s="82">
        <v>10</v>
      </c>
      <c r="G173" s="45">
        <f t="shared" si="4"/>
        <v>125000</v>
      </c>
      <c r="H173" s="45">
        <f t="shared" si="5"/>
        <v>125000</v>
      </c>
      <c r="I173" s="71" t="s">
        <v>470</v>
      </c>
      <c r="J173" s="71" t="s">
        <v>470</v>
      </c>
      <c r="K173" s="88">
        <v>12500</v>
      </c>
    </row>
    <row r="174" spans="2:11" s="38" customFormat="1" ht="48.75" customHeight="1">
      <c r="B174" s="46">
        <v>162</v>
      </c>
      <c r="C174" s="50" t="s">
        <v>135</v>
      </c>
      <c r="D174" s="52" t="s">
        <v>305</v>
      </c>
      <c r="E174" s="82">
        <v>3</v>
      </c>
      <c r="F174" s="82">
        <v>3</v>
      </c>
      <c r="G174" s="45">
        <f t="shared" si="4"/>
        <v>29250</v>
      </c>
      <c r="H174" s="45">
        <f t="shared" si="5"/>
        <v>29250</v>
      </c>
      <c r="I174" s="71" t="s">
        <v>471</v>
      </c>
      <c r="J174" s="71" t="s">
        <v>471</v>
      </c>
      <c r="K174" s="88">
        <v>9750</v>
      </c>
    </row>
    <row r="175" spans="2:11" s="38" customFormat="1" ht="48.75" customHeight="1">
      <c r="B175" s="46">
        <v>163</v>
      </c>
      <c r="C175" s="50" t="s">
        <v>135</v>
      </c>
      <c r="D175" s="53" t="s">
        <v>303</v>
      </c>
      <c r="E175" s="82">
        <v>500</v>
      </c>
      <c r="F175" s="82">
        <v>500</v>
      </c>
      <c r="G175" s="45">
        <f t="shared" si="4"/>
        <v>30000</v>
      </c>
      <c r="H175" s="45">
        <f t="shared" si="5"/>
        <v>30000</v>
      </c>
      <c r="I175" s="72" t="s">
        <v>472</v>
      </c>
      <c r="J175" s="72" t="s">
        <v>472</v>
      </c>
      <c r="K175" s="88">
        <v>60</v>
      </c>
    </row>
    <row r="176" spans="2:11" s="38" customFormat="1" ht="48.75" customHeight="1">
      <c r="B176" s="46">
        <v>164</v>
      </c>
      <c r="C176" s="47" t="s">
        <v>227</v>
      </c>
      <c r="D176" s="52" t="s">
        <v>303</v>
      </c>
      <c r="E176" s="82">
        <v>40</v>
      </c>
      <c r="F176" s="82">
        <v>40</v>
      </c>
      <c r="G176" s="45">
        <f t="shared" si="4"/>
        <v>28720</v>
      </c>
      <c r="H176" s="45">
        <f t="shared" si="5"/>
        <v>28720</v>
      </c>
      <c r="I176" s="71" t="s">
        <v>473</v>
      </c>
      <c r="J176" s="71" t="s">
        <v>473</v>
      </c>
      <c r="K176" s="88">
        <v>718</v>
      </c>
    </row>
    <row r="177" spans="2:11" s="38" customFormat="1" ht="48.75" customHeight="1">
      <c r="B177" s="46">
        <v>165</v>
      </c>
      <c r="C177" s="47" t="s">
        <v>227</v>
      </c>
      <c r="D177" s="52" t="s">
        <v>301</v>
      </c>
      <c r="E177" s="82">
        <v>500</v>
      </c>
      <c r="F177" s="82">
        <v>500</v>
      </c>
      <c r="G177" s="45">
        <f t="shared" si="4"/>
        <v>9000</v>
      </c>
      <c r="H177" s="45">
        <f t="shared" si="5"/>
        <v>9000</v>
      </c>
      <c r="I177" s="71" t="s">
        <v>474</v>
      </c>
      <c r="J177" s="71" t="s">
        <v>474</v>
      </c>
      <c r="K177" s="88">
        <v>18</v>
      </c>
    </row>
    <row r="178" spans="2:11" s="38" customFormat="1" ht="48.75" customHeight="1">
      <c r="B178" s="46">
        <v>166</v>
      </c>
      <c r="C178" s="47" t="s">
        <v>228</v>
      </c>
      <c r="D178" s="52" t="s">
        <v>301</v>
      </c>
      <c r="E178" s="82">
        <v>1500</v>
      </c>
      <c r="F178" s="82">
        <v>1500</v>
      </c>
      <c r="G178" s="45">
        <f t="shared" si="4"/>
        <v>39000</v>
      </c>
      <c r="H178" s="45">
        <f t="shared" si="5"/>
        <v>39000</v>
      </c>
      <c r="I178" s="71" t="s">
        <v>475</v>
      </c>
      <c r="J178" s="71" t="s">
        <v>475</v>
      </c>
      <c r="K178" s="88">
        <v>26</v>
      </c>
    </row>
    <row r="179" spans="2:11" s="38" customFormat="1" ht="48.75" customHeight="1">
      <c r="B179" s="46">
        <v>167</v>
      </c>
      <c r="C179" s="47" t="s">
        <v>228</v>
      </c>
      <c r="D179" s="52" t="s">
        <v>303</v>
      </c>
      <c r="E179" s="82">
        <v>1000</v>
      </c>
      <c r="F179" s="82">
        <v>1000</v>
      </c>
      <c r="G179" s="45">
        <f t="shared" si="4"/>
        <v>98000</v>
      </c>
      <c r="H179" s="45">
        <f t="shared" si="5"/>
        <v>98000</v>
      </c>
      <c r="I179" s="71" t="s">
        <v>476</v>
      </c>
      <c r="J179" s="71" t="s">
        <v>476</v>
      </c>
      <c r="K179" s="88">
        <v>98</v>
      </c>
    </row>
    <row r="180" spans="2:11" s="38" customFormat="1" ht="48.75" customHeight="1">
      <c r="B180" s="46">
        <v>168</v>
      </c>
      <c r="C180" s="47" t="s">
        <v>229</v>
      </c>
      <c r="D180" s="52" t="s">
        <v>302</v>
      </c>
      <c r="E180" s="61">
        <v>20</v>
      </c>
      <c r="F180" s="61">
        <v>20</v>
      </c>
      <c r="G180" s="45">
        <f t="shared" si="4"/>
        <v>40000</v>
      </c>
      <c r="H180" s="45">
        <f t="shared" si="5"/>
        <v>40000</v>
      </c>
      <c r="I180" s="71" t="s">
        <v>477</v>
      </c>
      <c r="J180" s="71" t="s">
        <v>477</v>
      </c>
      <c r="K180" s="87">
        <v>2000</v>
      </c>
    </row>
    <row r="181" spans="2:11" s="38" customFormat="1" ht="48.75" customHeight="1">
      <c r="B181" s="46">
        <v>169</v>
      </c>
      <c r="C181" s="47" t="s">
        <v>229</v>
      </c>
      <c r="D181" s="52" t="s">
        <v>302</v>
      </c>
      <c r="E181" s="61">
        <v>20</v>
      </c>
      <c r="F181" s="61">
        <v>20</v>
      </c>
      <c r="G181" s="45">
        <f t="shared" si="4"/>
        <v>46000</v>
      </c>
      <c r="H181" s="45">
        <f t="shared" si="5"/>
        <v>46000</v>
      </c>
      <c r="I181" s="71" t="s">
        <v>478</v>
      </c>
      <c r="J181" s="71" t="s">
        <v>478</v>
      </c>
      <c r="K181" s="87">
        <v>2300</v>
      </c>
    </row>
    <row r="182" spans="2:11" s="38" customFormat="1" ht="48.75" customHeight="1">
      <c r="B182" s="46">
        <v>170</v>
      </c>
      <c r="C182" s="47" t="s">
        <v>230</v>
      </c>
      <c r="D182" s="52" t="s">
        <v>302</v>
      </c>
      <c r="E182" s="61">
        <v>30</v>
      </c>
      <c r="F182" s="61">
        <v>30</v>
      </c>
      <c r="G182" s="45">
        <f t="shared" si="4"/>
        <v>13500</v>
      </c>
      <c r="H182" s="45">
        <f t="shared" si="5"/>
        <v>13500</v>
      </c>
      <c r="I182" s="71" t="s">
        <v>479</v>
      </c>
      <c r="J182" s="71" t="s">
        <v>479</v>
      </c>
      <c r="K182" s="87">
        <v>450</v>
      </c>
    </row>
    <row r="183" spans="2:11" s="38" customFormat="1" ht="48.75" customHeight="1">
      <c r="B183" s="46">
        <v>171</v>
      </c>
      <c r="C183" s="47" t="s">
        <v>231</v>
      </c>
      <c r="D183" s="52" t="s">
        <v>302</v>
      </c>
      <c r="E183" s="61">
        <v>30</v>
      </c>
      <c r="F183" s="61">
        <v>30</v>
      </c>
      <c r="G183" s="45">
        <f t="shared" si="4"/>
        <v>15000</v>
      </c>
      <c r="H183" s="45">
        <f t="shared" si="5"/>
        <v>15000</v>
      </c>
      <c r="I183" s="71" t="s">
        <v>480</v>
      </c>
      <c r="J183" s="71" t="s">
        <v>480</v>
      </c>
      <c r="K183" s="87">
        <v>500</v>
      </c>
    </row>
    <row r="184" spans="2:11" s="38" customFormat="1" ht="48.75" customHeight="1">
      <c r="B184" s="46">
        <v>172</v>
      </c>
      <c r="C184" s="47" t="s">
        <v>232</v>
      </c>
      <c r="D184" s="52" t="s">
        <v>304</v>
      </c>
      <c r="E184" s="61">
        <v>20</v>
      </c>
      <c r="F184" s="61">
        <v>20</v>
      </c>
      <c r="G184" s="45">
        <f t="shared" si="4"/>
        <v>10000</v>
      </c>
      <c r="H184" s="45">
        <f t="shared" si="5"/>
        <v>10000</v>
      </c>
      <c r="I184" s="71" t="s">
        <v>481</v>
      </c>
      <c r="J184" s="71" t="s">
        <v>481</v>
      </c>
      <c r="K184" s="87">
        <v>500</v>
      </c>
    </row>
    <row r="185" spans="2:11" s="38" customFormat="1" ht="48.75" customHeight="1">
      <c r="B185" s="46">
        <v>173</v>
      </c>
      <c r="C185" s="47" t="s">
        <v>233</v>
      </c>
      <c r="D185" s="52" t="s">
        <v>301</v>
      </c>
      <c r="E185" s="61">
        <v>3000</v>
      </c>
      <c r="F185" s="61">
        <v>3000</v>
      </c>
      <c r="G185" s="45">
        <f t="shared" si="4"/>
        <v>150000</v>
      </c>
      <c r="H185" s="45">
        <f t="shared" si="5"/>
        <v>150000</v>
      </c>
      <c r="I185" s="71" t="s">
        <v>482</v>
      </c>
      <c r="J185" s="71" t="s">
        <v>482</v>
      </c>
      <c r="K185" s="87">
        <v>50</v>
      </c>
    </row>
    <row r="186" spans="2:11" s="38" customFormat="1" ht="48.75" customHeight="1">
      <c r="B186" s="46">
        <v>174</v>
      </c>
      <c r="C186" s="47" t="s">
        <v>234</v>
      </c>
      <c r="D186" s="52" t="s">
        <v>301</v>
      </c>
      <c r="E186" s="82">
        <v>1500</v>
      </c>
      <c r="F186" s="82">
        <v>1500</v>
      </c>
      <c r="G186" s="45">
        <f t="shared" si="4"/>
        <v>60000</v>
      </c>
      <c r="H186" s="45">
        <f t="shared" si="5"/>
        <v>60000</v>
      </c>
      <c r="I186" s="71" t="s">
        <v>483</v>
      </c>
      <c r="J186" s="71" t="s">
        <v>483</v>
      </c>
      <c r="K186" s="88">
        <v>40</v>
      </c>
    </row>
    <row r="187" spans="2:11" s="38" customFormat="1" ht="48.75" customHeight="1">
      <c r="B187" s="46">
        <v>175</v>
      </c>
      <c r="C187" s="47" t="s">
        <v>234</v>
      </c>
      <c r="D187" s="52" t="s">
        <v>303</v>
      </c>
      <c r="E187" s="82">
        <v>200</v>
      </c>
      <c r="F187" s="82">
        <v>200</v>
      </c>
      <c r="G187" s="45">
        <f t="shared" si="4"/>
        <v>115200</v>
      </c>
      <c r="H187" s="45">
        <f t="shared" si="5"/>
        <v>115200</v>
      </c>
      <c r="I187" s="72" t="s">
        <v>484</v>
      </c>
      <c r="J187" s="72" t="s">
        <v>484</v>
      </c>
      <c r="K187" s="88">
        <v>576</v>
      </c>
    </row>
    <row r="188" spans="2:11" s="38" customFormat="1" ht="48.75" customHeight="1">
      <c r="B188" s="46">
        <v>176</v>
      </c>
      <c r="C188" s="47" t="s">
        <v>235</v>
      </c>
      <c r="D188" s="52" t="s">
        <v>303</v>
      </c>
      <c r="E188" s="82">
        <v>2500</v>
      </c>
      <c r="F188" s="82">
        <v>2500</v>
      </c>
      <c r="G188" s="45">
        <f t="shared" si="4"/>
        <v>47500</v>
      </c>
      <c r="H188" s="45">
        <f t="shared" si="5"/>
        <v>47500</v>
      </c>
      <c r="I188" s="71" t="s">
        <v>485</v>
      </c>
      <c r="J188" s="71" t="s">
        <v>485</v>
      </c>
      <c r="K188" s="88">
        <v>19</v>
      </c>
    </row>
    <row r="189" spans="2:11" s="38" customFormat="1" ht="48.75" customHeight="1">
      <c r="B189" s="46">
        <v>177</v>
      </c>
      <c r="C189" s="47" t="s">
        <v>236</v>
      </c>
      <c r="D189" s="52" t="s">
        <v>303</v>
      </c>
      <c r="E189" s="82">
        <v>3000</v>
      </c>
      <c r="F189" s="82">
        <v>3000</v>
      </c>
      <c r="G189" s="45">
        <f t="shared" si="4"/>
        <v>3900000</v>
      </c>
      <c r="H189" s="45">
        <f t="shared" si="5"/>
        <v>3900000</v>
      </c>
      <c r="I189" s="71" t="s">
        <v>486</v>
      </c>
      <c r="J189" s="71" t="s">
        <v>486</v>
      </c>
      <c r="K189" s="88">
        <v>1300</v>
      </c>
    </row>
    <row r="190" spans="2:11" s="38" customFormat="1" ht="48.75" customHeight="1">
      <c r="B190" s="46">
        <v>178</v>
      </c>
      <c r="C190" s="47" t="s">
        <v>237</v>
      </c>
      <c r="D190" s="52" t="s">
        <v>301</v>
      </c>
      <c r="E190" s="82">
        <v>500</v>
      </c>
      <c r="F190" s="82">
        <v>500</v>
      </c>
      <c r="G190" s="45">
        <f t="shared" si="4"/>
        <v>83500</v>
      </c>
      <c r="H190" s="45">
        <f t="shared" si="5"/>
        <v>83500</v>
      </c>
      <c r="I190" s="71" t="s">
        <v>487</v>
      </c>
      <c r="J190" s="71" t="s">
        <v>487</v>
      </c>
      <c r="K190" s="88">
        <v>167</v>
      </c>
    </row>
    <row r="191" spans="2:11" s="38" customFormat="1" ht="48.75" customHeight="1">
      <c r="B191" s="46">
        <v>179</v>
      </c>
      <c r="C191" s="47" t="s">
        <v>237</v>
      </c>
      <c r="D191" s="52" t="s">
        <v>303</v>
      </c>
      <c r="E191" s="82">
        <v>80</v>
      </c>
      <c r="F191" s="82">
        <v>80</v>
      </c>
      <c r="G191" s="45">
        <f t="shared" si="4"/>
        <v>26720</v>
      </c>
      <c r="H191" s="45">
        <f t="shared" si="5"/>
        <v>26720</v>
      </c>
      <c r="I191" s="71" t="s">
        <v>488</v>
      </c>
      <c r="J191" s="71" t="s">
        <v>488</v>
      </c>
      <c r="K191" s="88">
        <v>334</v>
      </c>
    </row>
    <row r="192" spans="2:11" s="38" customFormat="1" ht="48.75" customHeight="1">
      <c r="B192" s="46">
        <v>180</v>
      </c>
      <c r="C192" s="50" t="s">
        <v>135</v>
      </c>
      <c r="D192" s="52" t="s">
        <v>302</v>
      </c>
      <c r="E192" s="61">
        <v>30</v>
      </c>
      <c r="F192" s="61">
        <v>30</v>
      </c>
      <c r="G192" s="45">
        <f t="shared" si="4"/>
        <v>45000</v>
      </c>
      <c r="H192" s="45">
        <f t="shared" si="5"/>
        <v>45000</v>
      </c>
      <c r="I192" s="71" t="s">
        <v>489</v>
      </c>
      <c r="J192" s="71" t="s">
        <v>489</v>
      </c>
      <c r="K192" s="87">
        <v>1500</v>
      </c>
    </row>
    <row r="193" spans="2:11" s="38" customFormat="1" ht="48.75" customHeight="1">
      <c r="B193" s="46">
        <v>181</v>
      </c>
      <c r="C193" s="47" t="s">
        <v>238</v>
      </c>
      <c r="D193" s="52" t="s">
        <v>301</v>
      </c>
      <c r="E193" s="82">
        <v>1500</v>
      </c>
      <c r="F193" s="82">
        <v>1500</v>
      </c>
      <c r="G193" s="45">
        <f t="shared" si="4"/>
        <v>4500</v>
      </c>
      <c r="H193" s="45">
        <f t="shared" si="5"/>
        <v>4500</v>
      </c>
      <c r="I193" s="71" t="s">
        <v>490</v>
      </c>
      <c r="J193" s="71" t="s">
        <v>490</v>
      </c>
      <c r="K193" s="88">
        <v>3</v>
      </c>
    </row>
    <row r="194" spans="2:11" s="38" customFormat="1" ht="48.75" customHeight="1">
      <c r="B194" s="46">
        <v>182</v>
      </c>
      <c r="C194" s="47" t="s">
        <v>239</v>
      </c>
      <c r="D194" s="52" t="s">
        <v>302</v>
      </c>
      <c r="E194" s="61">
        <v>50</v>
      </c>
      <c r="F194" s="61">
        <v>50</v>
      </c>
      <c r="G194" s="45">
        <f t="shared" si="4"/>
        <v>20000</v>
      </c>
      <c r="H194" s="45">
        <f t="shared" si="5"/>
        <v>20000</v>
      </c>
      <c r="I194" s="71" t="s">
        <v>491</v>
      </c>
      <c r="J194" s="71" t="s">
        <v>491</v>
      </c>
      <c r="K194" s="87">
        <v>400</v>
      </c>
    </row>
    <row r="195" spans="2:11" s="38" customFormat="1" ht="48.75" customHeight="1">
      <c r="B195" s="46">
        <v>183</v>
      </c>
      <c r="C195" s="50" t="s">
        <v>135</v>
      </c>
      <c r="D195" s="52" t="s">
        <v>303</v>
      </c>
      <c r="E195" s="82">
        <v>100</v>
      </c>
      <c r="F195" s="82">
        <v>100</v>
      </c>
      <c r="G195" s="45">
        <f t="shared" si="4"/>
        <v>34100</v>
      </c>
      <c r="H195" s="45">
        <f t="shared" si="5"/>
        <v>34100</v>
      </c>
      <c r="I195" s="71" t="s">
        <v>492</v>
      </c>
      <c r="J195" s="71" t="s">
        <v>492</v>
      </c>
      <c r="K195" s="88">
        <v>341</v>
      </c>
    </row>
    <row r="196" spans="2:11" s="38" customFormat="1" ht="48.75" customHeight="1">
      <c r="B196" s="46">
        <v>184</v>
      </c>
      <c r="C196" s="47" t="s">
        <v>240</v>
      </c>
      <c r="D196" s="52" t="s">
        <v>304</v>
      </c>
      <c r="E196" s="61">
        <v>200</v>
      </c>
      <c r="F196" s="61">
        <v>200</v>
      </c>
      <c r="G196" s="45">
        <f t="shared" si="4"/>
        <v>50000</v>
      </c>
      <c r="H196" s="45">
        <f t="shared" si="5"/>
        <v>50000</v>
      </c>
      <c r="I196" s="71" t="s">
        <v>493</v>
      </c>
      <c r="J196" s="71" t="s">
        <v>493</v>
      </c>
      <c r="K196" s="87">
        <v>250</v>
      </c>
    </row>
    <row r="197" spans="2:11" s="38" customFormat="1" ht="48.75" customHeight="1">
      <c r="B197" s="46">
        <v>185</v>
      </c>
      <c r="C197" s="49" t="s">
        <v>241</v>
      </c>
      <c r="D197" s="52" t="s">
        <v>304</v>
      </c>
      <c r="E197" s="61">
        <v>50</v>
      </c>
      <c r="F197" s="61">
        <v>50</v>
      </c>
      <c r="G197" s="45">
        <f t="shared" si="4"/>
        <v>17500</v>
      </c>
      <c r="H197" s="45">
        <f t="shared" si="5"/>
        <v>17500</v>
      </c>
      <c r="I197" s="71" t="s">
        <v>494</v>
      </c>
      <c r="J197" s="71" t="s">
        <v>494</v>
      </c>
      <c r="K197" s="87">
        <v>350</v>
      </c>
    </row>
    <row r="198" spans="2:11" s="38" customFormat="1" ht="48.75" customHeight="1">
      <c r="B198" s="46">
        <v>186</v>
      </c>
      <c r="C198" s="47" t="s">
        <v>242</v>
      </c>
      <c r="D198" s="52" t="s">
        <v>301</v>
      </c>
      <c r="E198" s="61">
        <v>4000</v>
      </c>
      <c r="F198" s="61">
        <v>4000</v>
      </c>
      <c r="G198" s="45">
        <f t="shared" si="4"/>
        <v>120000</v>
      </c>
      <c r="H198" s="45">
        <f t="shared" si="5"/>
        <v>120000</v>
      </c>
      <c r="I198" s="71" t="s">
        <v>495</v>
      </c>
      <c r="J198" s="71" t="s">
        <v>495</v>
      </c>
      <c r="K198" s="87">
        <v>30</v>
      </c>
    </row>
    <row r="199" spans="2:11" s="38" customFormat="1" ht="48.75" customHeight="1">
      <c r="B199" s="46">
        <v>187</v>
      </c>
      <c r="C199" s="51" t="s">
        <v>243</v>
      </c>
      <c r="D199" s="52" t="s">
        <v>303</v>
      </c>
      <c r="E199" s="61">
        <v>5</v>
      </c>
      <c r="F199" s="61">
        <v>5</v>
      </c>
      <c r="G199" s="45">
        <f t="shared" si="4"/>
        <v>700000</v>
      </c>
      <c r="H199" s="45">
        <f t="shared" si="5"/>
        <v>700000</v>
      </c>
      <c r="I199" s="73" t="s">
        <v>496</v>
      </c>
      <c r="J199" s="73" t="s">
        <v>496</v>
      </c>
      <c r="K199" s="87">
        <v>140000</v>
      </c>
    </row>
    <row r="200" spans="2:11" s="38" customFormat="1" ht="48.75" customHeight="1">
      <c r="B200" s="46">
        <v>188</v>
      </c>
      <c r="C200" s="50" t="s">
        <v>135</v>
      </c>
      <c r="D200" s="52" t="s">
        <v>303</v>
      </c>
      <c r="E200" s="82">
        <v>10</v>
      </c>
      <c r="F200" s="82">
        <v>10</v>
      </c>
      <c r="G200" s="45">
        <f t="shared" si="4"/>
        <v>106750</v>
      </c>
      <c r="H200" s="45">
        <f t="shared" si="5"/>
        <v>106750</v>
      </c>
      <c r="I200" s="72" t="s">
        <v>497</v>
      </c>
      <c r="J200" s="72" t="s">
        <v>497</v>
      </c>
      <c r="K200" s="88">
        <v>10675</v>
      </c>
    </row>
    <row r="201" spans="2:11" s="38" customFormat="1" ht="48.75" customHeight="1">
      <c r="B201" s="46">
        <v>189</v>
      </c>
      <c r="C201" s="48" t="s">
        <v>244</v>
      </c>
      <c r="D201" s="52" t="s">
        <v>302</v>
      </c>
      <c r="E201" s="61">
        <v>100</v>
      </c>
      <c r="F201" s="61">
        <v>100</v>
      </c>
      <c r="G201" s="45">
        <f t="shared" si="4"/>
        <v>110000</v>
      </c>
      <c r="H201" s="45">
        <f t="shared" si="5"/>
        <v>110000</v>
      </c>
      <c r="I201" s="71" t="s">
        <v>498</v>
      </c>
      <c r="J201" s="71" t="s">
        <v>498</v>
      </c>
      <c r="K201" s="87">
        <v>1100</v>
      </c>
    </row>
    <row r="202" spans="2:11" s="38" customFormat="1" ht="48.75" customHeight="1">
      <c r="B202" s="46">
        <v>190</v>
      </c>
      <c r="C202" s="48" t="s">
        <v>244</v>
      </c>
      <c r="D202" s="52" t="s">
        <v>303</v>
      </c>
      <c r="E202" s="82">
        <v>120</v>
      </c>
      <c r="F202" s="82">
        <v>120</v>
      </c>
      <c r="G202" s="45">
        <f t="shared" si="4"/>
        <v>13080</v>
      </c>
      <c r="H202" s="45">
        <f t="shared" si="5"/>
        <v>13080</v>
      </c>
      <c r="I202" s="71" t="s">
        <v>499</v>
      </c>
      <c r="J202" s="71" t="s">
        <v>499</v>
      </c>
      <c r="K202" s="88">
        <v>109</v>
      </c>
    </row>
    <row r="203" spans="2:11" s="38" customFormat="1" ht="48.75" customHeight="1">
      <c r="B203" s="46">
        <v>191</v>
      </c>
      <c r="C203" s="47" t="s">
        <v>245</v>
      </c>
      <c r="D203" s="52" t="s">
        <v>301</v>
      </c>
      <c r="E203" s="82">
        <v>1600</v>
      </c>
      <c r="F203" s="82">
        <v>1600</v>
      </c>
      <c r="G203" s="45">
        <f t="shared" si="4"/>
        <v>32000</v>
      </c>
      <c r="H203" s="45">
        <f t="shared" si="5"/>
        <v>32000</v>
      </c>
      <c r="I203" s="71" t="s">
        <v>500</v>
      </c>
      <c r="J203" s="71" t="s">
        <v>500</v>
      </c>
      <c r="K203" s="88">
        <v>20</v>
      </c>
    </row>
    <row r="204" spans="2:11" s="38" customFormat="1" ht="48.75" customHeight="1">
      <c r="B204" s="46">
        <v>192</v>
      </c>
      <c r="C204" s="47" t="s">
        <v>245</v>
      </c>
      <c r="D204" s="52" t="s">
        <v>303</v>
      </c>
      <c r="E204" s="82">
        <v>50</v>
      </c>
      <c r="F204" s="82">
        <v>50</v>
      </c>
      <c r="G204" s="45">
        <f t="shared" si="4"/>
        <v>51950</v>
      </c>
      <c r="H204" s="45">
        <f t="shared" si="5"/>
        <v>51950</v>
      </c>
      <c r="I204" s="71" t="s">
        <v>501</v>
      </c>
      <c r="J204" s="71" t="s">
        <v>501</v>
      </c>
      <c r="K204" s="88">
        <v>1039</v>
      </c>
    </row>
    <row r="205" spans="2:11" s="38" customFormat="1" ht="48.75" customHeight="1">
      <c r="B205" s="46">
        <v>193</v>
      </c>
      <c r="C205" s="47" t="s">
        <v>246</v>
      </c>
      <c r="D205" s="52" t="s">
        <v>301</v>
      </c>
      <c r="E205" s="82">
        <v>200</v>
      </c>
      <c r="F205" s="82">
        <v>200</v>
      </c>
      <c r="G205" s="45">
        <f t="shared" si="4"/>
        <v>156000</v>
      </c>
      <c r="H205" s="45">
        <f t="shared" si="5"/>
        <v>156000</v>
      </c>
      <c r="I205" s="71" t="s">
        <v>502</v>
      </c>
      <c r="J205" s="71" t="s">
        <v>502</v>
      </c>
      <c r="K205" s="88">
        <v>780</v>
      </c>
    </row>
    <row r="206" spans="2:11" s="38" customFormat="1" ht="48.75" customHeight="1">
      <c r="B206" s="46">
        <v>194</v>
      </c>
      <c r="C206" s="47" t="s">
        <v>247</v>
      </c>
      <c r="D206" s="52" t="s">
        <v>303</v>
      </c>
      <c r="E206" s="82">
        <v>2500</v>
      </c>
      <c r="F206" s="82">
        <v>2500</v>
      </c>
      <c r="G206" s="45">
        <f t="shared" ref="G206:G269" si="6">E206*K206</f>
        <v>82500</v>
      </c>
      <c r="H206" s="45">
        <f t="shared" ref="H206:H269" si="7">F206*K206</f>
        <v>82500</v>
      </c>
      <c r="I206" s="71" t="s">
        <v>503</v>
      </c>
      <c r="J206" s="71" t="s">
        <v>503</v>
      </c>
      <c r="K206" s="88">
        <v>33</v>
      </c>
    </row>
    <row r="207" spans="2:11" s="38" customFormat="1" ht="48.75" customHeight="1">
      <c r="B207" s="46">
        <v>195</v>
      </c>
      <c r="C207" s="47" t="s">
        <v>247</v>
      </c>
      <c r="D207" s="52" t="s">
        <v>301</v>
      </c>
      <c r="E207" s="82">
        <v>2000</v>
      </c>
      <c r="F207" s="82">
        <v>2000</v>
      </c>
      <c r="G207" s="45">
        <f t="shared" si="6"/>
        <v>10000</v>
      </c>
      <c r="H207" s="45">
        <f t="shared" si="7"/>
        <v>10000</v>
      </c>
      <c r="I207" s="72" t="s">
        <v>504</v>
      </c>
      <c r="J207" s="72" t="s">
        <v>504</v>
      </c>
      <c r="K207" s="88">
        <v>5</v>
      </c>
    </row>
    <row r="208" spans="2:11" s="38" customFormat="1" ht="48.75" customHeight="1">
      <c r="B208" s="46">
        <v>196</v>
      </c>
      <c r="C208" s="49" t="s">
        <v>248</v>
      </c>
      <c r="D208" s="53" t="s">
        <v>303</v>
      </c>
      <c r="E208" s="82">
        <v>1500</v>
      </c>
      <c r="F208" s="82">
        <v>1500</v>
      </c>
      <c r="G208" s="45">
        <f t="shared" si="6"/>
        <v>382500</v>
      </c>
      <c r="H208" s="45">
        <f t="shared" si="7"/>
        <v>382500</v>
      </c>
      <c r="I208" s="72" t="s">
        <v>505</v>
      </c>
      <c r="J208" s="72" t="s">
        <v>505</v>
      </c>
      <c r="K208" s="88">
        <v>255</v>
      </c>
    </row>
    <row r="209" spans="2:11" s="38" customFormat="1" ht="48.75" customHeight="1">
      <c r="B209" s="46">
        <v>197</v>
      </c>
      <c r="C209" s="47" t="s">
        <v>249</v>
      </c>
      <c r="D209" s="52" t="s">
        <v>94</v>
      </c>
      <c r="E209" s="61">
        <v>4000</v>
      </c>
      <c r="F209" s="61">
        <v>4000</v>
      </c>
      <c r="G209" s="45">
        <f t="shared" si="6"/>
        <v>28000</v>
      </c>
      <c r="H209" s="45">
        <f t="shared" si="7"/>
        <v>28000</v>
      </c>
      <c r="I209" s="71" t="s">
        <v>506</v>
      </c>
      <c r="J209" s="71" t="s">
        <v>506</v>
      </c>
      <c r="K209" s="87">
        <v>7</v>
      </c>
    </row>
    <row r="210" spans="2:11" s="38" customFormat="1" ht="48.75" customHeight="1">
      <c r="B210" s="46">
        <v>198</v>
      </c>
      <c r="C210" s="49" t="s">
        <v>250</v>
      </c>
      <c r="D210" s="52" t="s">
        <v>94</v>
      </c>
      <c r="E210" s="82">
        <v>120</v>
      </c>
      <c r="F210" s="82">
        <v>120</v>
      </c>
      <c r="G210" s="45">
        <f t="shared" si="6"/>
        <v>84000</v>
      </c>
      <c r="H210" s="45">
        <f t="shared" si="7"/>
        <v>84000</v>
      </c>
      <c r="I210" s="75" t="s">
        <v>507</v>
      </c>
      <c r="J210" s="75" t="s">
        <v>507</v>
      </c>
      <c r="K210" s="88">
        <v>700</v>
      </c>
    </row>
    <row r="211" spans="2:11" s="38" customFormat="1" ht="48.75" customHeight="1">
      <c r="B211" s="46">
        <v>199</v>
      </c>
      <c r="C211" s="47" t="s">
        <v>251</v>
      </c>
      <c r="D211" s="52" t="s">
        <v>94</v>
      </c>
      <c r="E211" s="61">
        <v>10200</v>
      </c>
      <c r="F211" s="61">
        <v>10200</v>
      </c>
      <c r="G211" s="45">
        <f t="shared" si="6"/>
        <v>510000</v>
      </c>
      <c r="H211" s="45">
        <f t="shared" si="7"/>
        <v>510000</v>
      </c>
      <c r="I211" s="71" t="s">
        <v>508</v>
      </c>
      <c r="J211" s="71" t="s">
        <v>508</v>
      </c>
      <c r="K211" s="87">
        <v>50</v>
      </c>
    </row>
    <row r="212" spans="2:11" s="38" customFormat="1" ht="48.75" customHeight="1">
      <c r="B212" s="46">
        <v>200</v>
      </c>
      <c r="C212" s="47" t="s">
        <v>251</v>
      </c>
      <c r="D212" s="52" t="s">
        <v>94</v>
      </c>
      <c r="E212" s="61">
        <v>200</v>
      </c>
      <c r="F212" s="61">
        <v>200</v>
      </c>
      <c r="G212" s="45">
        <f t="shared" si="6"/>
        <v>19000</v>
      </c>
      <c r="H212" s="45">
        <f t="shared" si="7"/>
        <v>19000</v>
      </c>
      <c r="I212" s="71" t="s">
        <v>509</v>
      </c>
      <c r="J212" s="71" t="s">
        <v>509</v>
      </c>
      <c r="K212" s="87">
        <v>95</v>
      </c>
    </row>
    <row r="213" spans="2:11" s="38" customFormat="1" ht="48.75" customHeight="1">
      <c r="B213" s="46">
        <v>201</v>
      </c>
      <c r="C213" s="47" t="s">
        <v>252</v>
      </c>
      <c r="D213" s="52" t="s">
        <v>94</v>
      </c>
      <c r="E213" s="82">
        <v>5000</v>
      </c>
      <c r="F213" s="82">
        <v>5000</v>
      </c>
      <c r="G213" s="45">
        <f t="shared" si="6"/>
        <v>195000</v>
      </c>
      <c r="H213" s="45">
        <f t="shared" si="7"/>
        <v>195000</v>
      </c>
      <c r="I213" s="71" t="s">
        <v>510</v>
      </c>
      <c r="J213" s="71" t="s">
        <v>510</v>
      </c>
      <c r="K213" s="88">
        <v>39</v>
      </c>
    </row>
    <row r="214" spans="2:11" s="38" customFormat="1" ht="48.75" customHeight="1">
      <c r="B214" s="46">
        <v>202</v>
      </c>
      <c r="C214" s="47" t="s">
        <v>253</v>
      </c>
      <c r="D214" s="52" t="s">
        <v>94</v>
      </c>
      <c r="E214" s="83">
        <v>4000</v>
      </c>
      <c r="F214" s="83">
        <v>4000</v>
      </c>
      <c r="G214" s="45">
        <f t="shared" si="6"/>
        <v>60000</v>
      </c>
      <c r="H214" s="45">
        <f t="shared" si="7"/>
        <v>60000</v>
      </c>
      <c r="I214" s="71" t="s">
        <v>511</v>
      </c>
      <c r="J214" s="71" t="s">
        <v>511</v>
      </c>
      <c r="K214" s="87">
        <v>15</v>
      </c>
    </row>
    <row r="215" spans="2:11" s="38" customFormat="1" ht="48.75" customHeight="1">
      <c r="B215" s="46">
        <v>203</v>
      </c>
      <c r="C215" s="47" t="s">
        <v>254</v>
      </c>
      <c r="D215" s="52" t="s">
        <v>94</v>
      </c>
      <c r="E215" s="82">
        <v>300</v>
      </c>
      <c r="F215" s="82">
        <v>300</v>
      </c>
      <c r="G215" s="45">
        <f t="shared" si="6"/>
        <v>27000</v>
      </c>
      <c r="H215" s="45">
        <f t="shared" si="7"/>
        <v>27000</v>
      </c>
      <c r="I215" s="71" t="s">
        <v>512</v>
      </c>
      <c r="J215" s="71" t="s">
        <v>512</v>
      </c>
      <c r="K215" s="88">
        <v>90</v>
      </c>
    </row>
    <row r="216" spans="2:11" s="38" customFormat="1" ht="48.75" customHeight="1">
      <c r="B216" s="46">
        <v>204</v>
      </c>
      <c r="C216" s="49" t="s">
        <v>255</v>
      </c>
      <c r="D216" s="52" t="s">
        <v>94</v>
      </c>
      <c r="E216" s="84">
        <v>100</v>
      </c>
      <c r="F216" s="84">
        <v>100</v>
      </c>
      <c r="G216" s="45">
        <f t="shared" si="6"/>
        <v>143000</v>
      </c>
      <c r="H216" s="45">
        <f t="shared" si="7"/>
        <v>143000</v>
      </c>
      <c r="I216" s="71" t="s">
        <v>513</v>
      </c>
      <c r="J216" s="71" t="s">
        <v>513</v>
      </c>
      <c r="K216" s="88">
        <v>1430</v>
      </c>
    </row>
    <row r="217" spans="2:11" s="38" customFormat="1" ht="48.75" customHeight="1">
      <c r="B217" s="46">
        <v>205</v>
      </c>
      <c r="C217" s="47" t="s">
        <v>256</v>
      </c>
      <c r="D217" s="52" t="s">
        <v>308</v>
      </c>
      <c r="E217" s="83">
        <v>10000</v>
      </c>
      <c r="F217" s="83">
        <v>10000</v>
      </c>
      <c r="G217" s="45">
        <f t="shared" si="6"/>
        <v>800000</v>
      </c>
      <c r="H217" s="45">
        <f t="shared" si="7"/>
        <v>800000</v>
      </c>
      <c r="I217" s="71" t="s">
        <v>514</v>
      </c>
      <c r="J217" s="71" t="s">
        <v>514</v>
      </c>
      <c r="K217" s="87">
        <v>80</v>
      </c>
    </row>
    <row r="218" spans="2:11" s="38" customFormat="1" ht="48.75" customHeight="1">
      <c r="B218" s="46">
        <v>206</v>
      </c>
      <c r="C218" s="47" t="s">
        <v>257</v>
      </c>
      <c r="D218" s="52" t="s">
        <v>94</v>
      </c>
      <c r="E218" s="82">
        <v>20</v>
      </c>
      <c r="F218" s="82">
        <v>20</v>
      </c>
      <c r="G218" s="45">
        <f t="shared" si="6"/>
        <v>12740</v>
      </c>
      <c r="H218" s="45">
        <f t="shared" si="7"/>
        <v>12740</v>
      </c>
      <c r="I218" s="71" t="s">
        <v>515</v>
      </c>
      <c r="J218" s="71" t="s">
        <v>515</v>
      </c>
      <c r="K218" s="88">
        <v>637</v>
      </c>
    </row>
    <row r="219" spans="2:11" s="38" customFormat="1" ht="48.75" customHeight="1">
      <c r="B219" s="46">
        <v>207</v>
      </c>
      <c r="C219" s="49" t="s">
        <v>258</v>
      </c>
      <c r="D219" s="52" t="s">
        <v>94</v>
      </c>
      <c r="E219" s="82">
        <v>300</v>
      </c>
      <c r="F219" s="82">
        <v>300</v>
      </c>
      <c r="G219" s="45">
        <f t="shared" si="6"/>
        <v>180000</v>
      </c>
      <c r="H219" s="45">
        <f t="shared" si="7"/>
        <v>180000</v>
      </c>
      <c r="I219" s="75" t="s">
        <v>516</v>
      </c>
      <c r="J219" s="75" t="s">
        <v>516</v>
      </c>
      <c r="K219" s="88">
        <v>600</v>
      </c>
    </row>
    <row r="220" spans="2:11" s="38" customFormat="1" ht="48.75" customHeight="1">
      <c r="B220" s="46">
        <v>208</v>
      </c>
      <c r="C220" s="49" t="s">
        <v>258</v>
      </c>
      <c r="D220" s="52" t="s">
        <v>94</v>
      </c>
      <c r="E220" s="82">
        <v>2</v>
      </c>
      <c r="F220" s="82">
        <v>2</v>
      </c>
      <c r="G220" s="45">
        <f t="shared" si="6"/>
        <v>30000</v>
      </c>
      <c r="H220" s="45">
        <f t="shared" si="7"/>
        <v>30000</v>
      </c>
      <c r="I220" s="75" t="s">
        <v>517</v>
      </c>
      <c r="J220" s="75" t="s">
        <v>517</v>
      </c>
      <c r="K220" s="88">
        <v>15000</v>
      </c>
    </row>
    <row r="221" spans="2:11" s="38" customFormat="1" ht="48.75" customHeight="1">
      <c r="B221" s="46">
        <v>209</v>
      </c>
      <c r="C221" s="49" t="s">
        <v>258</v>
      </c>
      <c r="D221" s="52" t="s">
        <v>94</v>
      </c>
      <c r="E221" s="82">
        <v>300</v>
      </c>
      <c r="F221" s="82">
        <v>300</v>
      </c>
      <c r="G221" s="45">
        <f t="shared" si="6"/>
        <v>120000</v>
      </c>
      <c r="H221" s="45">
        <f t="shared" si="7"/>
        <v>120000</v>
      </c>
      <c r="I221" s="75" t="s">
        <v>518</v>
      </c>
      <c r="J221" s="75" t="s">
        <v>518</v>
      </c>
      <c r="K221" s="88">
        <v>400</v>
      </c>
    </row>
    <row r="222" spans="2:11" s="38" customFormat="1" ht="48.75" customHeight="1">
      <c r="B222" s="46">
        <v>210</v>
      </c>
      <c r="C222" s="47" t="s">
        <v>259</v>
      </c>
      <c r="D222" s="52" t="s">
        <v>94</v>
      </c>
      <c r="E222" s="82">
        <v>350</v>
      </c>
      <c r="F222" s="82">
        <v>350</v>
      </c>
      <c r="G222" s="45">
        <f t="shared" si="6"/>
        <v>87500</v>
      </c>
      <c r="H222" s="45">
        <f t="shared" si="7"/>
        <v>87500</v>
      </c>
      <c r="I222" s="71" t="s">
        <v>519</v>
      </c>
      <c r="J222" s="71" t="s">
        <v>519</v>
      </c>
      <c r="K222" s="88">
        <v>250</v>
      </c>
    </row>
    <row r="223" spans="2:11" s="38" customFormat="1" ht="48.75" customHeight="1">
      <c r="B223" s="46">
        <v>211</v>
      </c>
      <c r="C223" s="47" t="s">
        <v>259</v>
      </c>
      <c r="D223" s="52" t="s">
        <v>94</v>
      </c>
      <c r="E223" s="82">
        <v>30</v>
      </c>
      <c r="F223" s="82">
        <v>30</v>
      </c>
      <c r="G223" s="45">
        <f t="shared" si="6"/>
        <v>7500</v>
      </c>
      <c r="H223" s="45">
        <f t="shared" si="7"/>
        <v>7500</v>
      </c>
      <c r="I223" s="71" t="s">
        <v>520</v>
      </c>
      <c r="J223" s="71" t="s">
        <v>520</v>
      </c>
      <c r="K223" s="88">
        <v>250</v>
      </c>
    </row>
    <row r="224" spans="2:11" s="38" customFormat="1" ht="48.75" customHeight="1">
      <c r="B224" s="46">
        <v>212</v>
      </c>
      <c r="C224" s="47" t="s">
        <v>259</v>
      </c>
      <c r="D224" s="52" t="s">
        <v>94</v>
      </c>
      <c r="E224" s="82">
        <v>1500</v>
      </c>
      <c r="F224" s="82">
        <v>1500</v>
      </c>
      <c r="G224" s="45">
        <f t="shared" si="6"/>
        <v>96000</v>
      </c>
      <c r="H224" s="45">
        <f t="shared" si="7"/>
        <v>96000</v>
      </c>
      <c r="I224" s="71" t="s">
        <v>521</v>
      </c>
      <c r="J224" s="71" t="s">
        <v>521</v>
      </c>
      <c r="K224" s="88">
        <v>64</v>
      </c>
    </row>
    <row r="225" spans="2:11" s="38" customFormat="1" ht="48.75" customHeight="1">
      <c r="B225" s="46">
        <v>213</v>
      </c>
      <c r="C225" s="47" t="s">
        <v>259</v>
      </c>
      <c r="D225" s="52" t="s">
        <v>94</v>
      </c>
      <c r="E225" s="84">
        <v>100</v>
      </c>
      <c r="F225" s="84">
        <v>100</v>
      </c>
      <c r="G225" s="45">
        <f t="shared" si="6"/>
        <v>2300</v>
      </c>
      <c r="H225" s="45">
        <f t="shared" si="7"/>
        <v>2300</v>
      </c>
      <c r="I225" s="73" t="s">
        <v>522</v>
      </c>
      <c r="J225" s="73" t="s">
        <v>522</v>
      </c>
      <c r="K225" s="88">
        <v>23</v>
      </c>
    </row>
    <row r="226" spans="2:11" s="38" customFormat="1" ht="48.75" customHeight="1">
      <c r="B226" s="46">
        <v>214</v>
      </c>
      <c r="C226" s="49" t="s">
        <v>260</v>
      </c>
      <c r="D226" s="52" t="s">
        <v>94</v>
      </c>
      <c r="E226" s="85">
        <v>30</v>
      </c>
      <c r="F226" s="85">
        <v>30</v>
      </c>
      <c r="G226" s="45">
        <f t="shared" si="6"/>
        <v>3000</v>
      </c>
      <c r="H226" s="45">
        <f t="shared" si="7"/>
        <v>3000</v>
      </c>
      <c r="I226" s="75" t="s">
        <v>523</v>
      </c>
      <c r="J226" s="75" t="s">
        <v>523</v>
      </c>
      <c r="K226" s="88">
        <v>100</v>
      </c>
    </row>
    <row r="227" spans="2:11" s="38" customFormat="1" ht="48.75" customHeight="1">
      <c r="B227" s="46">
        <v>215</v>
      </c>
      <c r="C227" s="49" t="s">
        <v>260</v>
      </c>
      <c r="D227" s="52" t="s">
        <v>94</v>
      </c>
      <c r="E227" s="85">
        <v>30</v>
      </c>
      <c r="F227" s="85">
        <v>30</v>
      </c>
      <c r="G227" s="45">
        <f t="shared" si="6"/>
        <v>3000</v>
      </c>
      <c r="H227" s="45">
        <f t="shared" si="7"/>
        <v>3000</v>
      </c>
      <c r="I227" s="75" t="s">
        <v>524</v>
      </c>
      <c r="J227" s="75" t="s">
        <v>524</v>
      </c>
      <c r="K227" s="88">
        <v>100</v>
      </c>
    </row>
    <row r="228" spans="2:11" s="38" customFormat="1" ht="48.75" customHeight="1">
      <c r="B228" s="46">
        <v>216</v>
      </c>
      <c r="C228" s="49" t="s">
        <v>260</v>
      </c>
      <c r="D228" s="52" t="s">
        <v>94</v>
      </c>
      <c r="E228" s="83">
        <v>30</v>
      </c>
      <c r="F228" s="83">
        <v>30</v>
      </c>
      <c r="G228" s="45">
        <f t="shared" si="6"/>
        <v>3000</v>
      </c>
      <c r="H228" s="45">
        <f t="shared" si="7"/>
        <v>3000</v>
      </c>
      <c r="I228" s="75" t="s">
        <v>525</v>
      </c>
      <c r="J228" s="75" t="s">
        <v>525</v>
      </c>
      <c r="K228" s="88">
        <v>100</v>
      </c>
    </row>
    <row r="229" spans="2:11" s="38" customFormat="1" ht="48.75" customHeight="1">
      <c r="B229" s="46">
        <v>217</v>
      </c>
      <c r="C229" s="49" t="s">
        <v>260</v>
      </c>
      <c r="D229" s="52" t="s">
        <v>94</v>
      </c>
      <c r="E229" s="86">
        <v>30</v>
      </c>
      <c r="F229" s="86">
        <v>30</v>
      </c>
      <c r="G229" s="45">
        <f t="shared" si="6"/>
        <v>3000</v>
      </c>
      <c r="H229" s="45">
        <f t="shared" si="7"/>
        <v>3000</v>
      </c>
      <c r="I229" s="75" t="s">
        <v>526</v>
      </c>
      <c r="J229" s="75" t="s">
        <v>526</v>
      </c>
      <c r="K229" s="88">
        <v>100</v>
      </c>
    </row>
    <row r="230" spans="2:11" s="38" customFormat="1" ht="48.75" customHeight="1">
      <c r="B230" s="46">
        <v>218</v>
      </c>
      <c r="C230" s="49" t="s">
        <v>260</v>
      </c>
      <c r="D230" s="52" t="s">
        <v>94</v>
      </c>
      <c r="E230" s="83">
        <v>30</v>
      </c>
      <c r="F230" s="83">
        <v>30</v>
      </c>
      <c r="G230" s="45">
        <f t="shared" si="6"/>
        <v>3000</v>
      </c>
      <c r="H230" s="45">
        <f t="shared" si="7"/>
        <v>3000</v>
      </c>
      <c r="I230" s="75" t="s">
        <v>527</v>
      </c>
      <c r="J230" s="75" t="s">
        <v>527</v>
      </c>
      <c r="K230" s="88">
        <v>100</v>
      </c>
    </row>
    <row r="231" spans="2:11" s="38" customFormat="1" ht="48.75" customHeight="1">
      <c r="B231" s="46">
        <v>219</v>
      </c>
      <c r="C231" s="49" t="s">
        <v>260</v>
      </c>
      <c r="D231" s="52" t="s">
        <v>94</v>
      </c>
      <c r="E231" s="86">
        <v>30</v>
      </c>
      <c r="F231" s="86">
        <v>30</v>
      </c>
      <c r="G231" s="45">
        <f t="shared" si="6"/>
        <v>3000</v>
      </c>
      <c r="H231" s="45">
        <f t="shared" si="7"/>
        <v>3000</v>
      </c>
      <c r="I231" s="75" t="s">
        <v>528</v>
      </c>
      <c r="J231" s="75" t="s">
        <v>528</v>
      </c>
      <c r="K231" s="88">
        <v>100</v>
      </c>
    </row>
    <row r="232" spans="2:11" s="38" customFormat="1" ht="48.75" customHeight="1">
      <c r="B232" s="46">
        <v>220</v>
      </c>
      <c r="C232" s="49" t="s">
        <v>260</v>
      </c>
      <c r="D232" s="52" t="s">
        <v>94</v>
      </c>
      <c r="E232" s="85">
        <v>40</v>
      </c>
      <c r="F232" s="85">
        <v>40</v>
      </c>
      <c r="G232" s="45">
        <f t="shared" si="6"/>
        <v>4000</v>
      </c>
      <c r="H232" s="45">
        <f t="shared" si="7"/>
        <v>4000</v>
      </c>
      <c r="I232" s="75" t="s">
        <v>529</v>
      </c>
      <c r="J232" s="75" t="s">
        <v>529</v>
      </c>
      <c r="K232" s="88">
        <v>100</v>
      </c>
    </row>
    <row r="233" spans="2:11" s="38" customFormat="1" ht="48.75" customHeight="1">
      <c r="B233" s="46">
        <v>221</v>
      </c>
      <c r="C233" s="49" t="s">
        <v>260</v>
      </c>
      <c r="D233" s="52" t="s">
        <v>94</v>
      </c>
      <c r="E233" s="85">
        <v>40</v>
      </c>
      <c r="F233" s="85">
        <v>40</v>
      </c>
      <c r="G233" s="45">
        <f t="shared" si="6"/>
        <v>4000</v>
      </c>
      <c r="H233" s="45">
        <f t="shared" si="7"/>
        <v>4000</v>
      </c>
      <c r="I233" s="75" t="s">
        <v>530</v>
      </c>
      <c r="J233" s="75" t="s">
        <v>530</v>
      </c>
      <c r="K233" s="88">
        <v>100</v>
      </c>
    </row>
    <row r="234" spans="2:11" s="38" customFormat="1" ht="48.75" customHeight="1">
      <c r="B234" s="46">
        <v>222</v>
      </c>
      <c r="C234" s="49" t="s">
        <v>260</v>
      </c>
      <c r="D234" s="52" t="s">
        <v>94</v>
      </c>
      <c r="E234" s="83">
        <v>40</v>
      </c>
      <c r="F234" s="83">
        <v>40</v>
      </c>
      <c r="G234" s="45">
        <f t="shared" si="6"/>
        <v>4000</v>
      </c>
      <c r="H234" s="45">
        <f t="shared" si="7"/>
        <v>4000</v>
      </c>
      <c r="I234" s="75" t="s">
        <v>531</v>
      </c>
      <c r="J234" s="75" t="s">
        <v>531</v>
      </c>
      <c r="K234" s="88">
        <v>100</v>
      </c>
    </row>
    <row r="235" spans="2:11" s="38" customFormat="1" ht="48.75" customHeight="1">
      <c r="B235" s="46">
        <v>223</v>
      </c>
      <c r="C235" s="47" t="s">
        <v>261</v>
      </c>
      <c r="D235" s="53" t="s">
        <v>94</v>
      </c>
      <c r="E235" s="82">
        <v>300</v>
      </c>
      <c r="F235" s="82">
        <v>300</v>
      </c>
      <c r="G235" s="45">
        <f t="shared" si="6"/>
        <v>59400</v>
      </c>
      <c r="H235" s="45">
        <f t="shared" si="7"/>
        <v>59400</v>
      </c>
      <c r="I235" s="72" t="s">
        <v>532</v>
      </c>
      <c r="J235" s="72" t="s">
        <v>532</v>
      </c>
      <c r="K235" s="88">
        <v>198</v>
      </c>
    </row>
    <row r="236" spans="2:11" s="38" customFormat="1" ht="48.75" customHeight="1">
      <c r="B236" s="46">
        <v>224</v>
      </c>
      <c r="C236" s="47" t="s">
        <v>261</v>
      </c>
      <c r="D236" s="53" t="s">
        <v>94</v>
      </c>
      <c r="E236" s="82">
        <v>100</v>
      </c>
      <c r="F236" s="82">
        <v>100</v>
      </c>
      <c r="G236" s="45">
        <f t="shared" si="6"/>
        <v>50000</v>
      </c>
      <c r="H236" s="45">
        <f t="shared" si="7"/>
        <v>50000</v>
      </c>
      <c r="I236" s="72" t="s">
        <v>533</v>
      </c>
      <c r="J236" s="72" t="s">
        <v>533</v>
      </c>
      <c r="K236" s="88">
        <v>500</v>
      </c>
    </row>
    <row r="237" spans="2:11" s="38" customFormat="1" ht="48.75" customHeight="1">
      <c r="B237" s="46">
        <v>225</v>
      </c>
      <c r="C237" s="47" t="s">
        <v>261</v>
      </c>
      <c r="D237" s="53" t="s">
        <v>94</v>
      </c>
      <c r="E237" s="82">
        <v>100</v>
      </c>
      <c r="F237" s="82">
        <v>100</v>
      </c>
      <c r="G237" s="45">
        <f t="shared" si="6"/>
        <v>15000</v>
      </c>
      <c r="H237" s="45">
        <f t="shared" si="7"/>
        <v>15000</v>
      </c>
      <c r="I237" s="72" t="s">
        <v>534</v>
      </c>
      <c r="J237" s="72" t="s">
        <v>534</v>
      </c>
      <c r="K237" s="88">
        <v>150</v>
      </c>
    </row>
    <row r="238" spans="2:11" s="38" customFormat="1" ht="48.75" customHeight="1">
      <c r="B238" s="46">
        <v>226</v>
      </c>
      <c r="C238" s="47" t="s">
        <v>261</v>
      </c>
      <c r="D238" s="53" t="s">
        <v>94</v>
      </c>
      <c r="E238" s="82">
        <v>20</v>
      </c>
      <c r="F238" s="82">
        <v>20</v>
      </c>
      <c r="G238" s="45">
        <f t="shared" si="6"/>
        <v>24000</v>
      </c>
      <c r="H238" s="45">
        <f t="shared" si="7"/>
        <v>24000</v>
      </c>
      <c r="I238" s="72" t="s">
        <v>535</v>
      </c>
      <c r="J238" s="72" t="s">
        <v>535</v>
      </c>
      <c r="K238" s="88">
        <v>1200</v>
      </c>
    </row>
    <row r="239" spans="2:11" s="38" customFormat="1" ht="48.75" customHeight="1">
      <c r="B239" s="46">
        <v>227</v>
      </c>
      <c r="C239" s="48" t="s">
        <v>262</v>
      </c>
      <c r="D239" s="53" t="s">
        <v>94</v>
      </c>
      <c r="E239" s="82">
        <v>10</v>
      </c>
      <c r="F239" s="82">
        <v>10</v>
      </c>
      <c r="G239" s="45">
        <f t="shared" si="6"/>
        <v>75000</v>
      </c>
      <c r="H239" s="45">
        <f t="shared" si="7"/>
        <v>75000</v>
      </c>
      <c r="I239" s="75" t="s">
        <v>536</v>
      </c>
      <c r="J239" s="75" t="s">
        <v>536</v>
      </c>
      <c r="K239" s="88">
        <v>7500</v>
      </c>
    </row>
    <row r="240" spans="2:11" s="38" customFormat="1" ht="48.75" customHeight="1">
      <c r="B240" s="46">
        <v>228</v>
      </c>
      <c r="C240" s="49" t="s">
        <v>263</v>
      </c>
      <c r="D240" s="53" t="s">
        <v>94</v>
      </c>
      <c r="E240" s="82">
        <v>50</v>
      </c>
      <c r="F240" s="82">
        <v>50</v>
      </c>
      <c r="G240" s="45">
        <f t="shared" si="6"/>
        <v>125000</v>
      </c>
      <c r="H240" s="45">
        <f t="shared" si="7"/>
        <v>125000</v>
      </c>
      <c r="I240" s="75" t="s">
        <v>537</v>
      </c>
      <c r="J240" s="75" t="s">
        <v>537</v>
      </c>
      <c r="K240" s="88">
        <v>2500</v>
      </c>
    </row>
    <row r="241" spans="2:11" s="38" customFormat="1" ht="48.75" customHeight="1">
      <c r="B241" s="46">
        <v>229</v>
      </c>
      <c r="C241" s="47" t="s">
        <v>264</v>
      </c>
      <c r="D241" s="52" t="s">
        <v>94</v>
      </c>
      <c r="E241" s="61">
        <v>20380</v>
      </c>
      <c r="F241" s="61">
        <v>20380</v>
      </c>
      <c r="G241" s="45">
        <f t="shared" si="6"/>
        <v>407600</v>
      </c>
      <c r="H241" s="45">
        <f t="shared" si="7"/>
        <v>407600</v>
      </c>
      <c r="I241" s="73" t="s">
        <v>538</v>
      </c>
      <c r="J241" s="73" t="s">
        <v>538</v>
      </c>
      <c r="K241" s="87">
        <v>20</v>
      </c>
    </row>
    <row r="242" spans="2:11" s="38" customFormat="1" ht="48.75" customHeight="1">
      <c r="B242" s="46">
        <v>230</v>
      </c>
      <c r="C242" s="47" t="s">
        <v>265</v>
      </c>
      <c r="D242" s="52" t="s">
        <v>304</v>
      </c>
      <c r="E242" s="82">
        <v>4000</v>
      </c>
      <c r="F242" s="82">
        <v>4000</v>
      </c>
      <c r="G242" s="45">
        <f t="shared" si="6"/>
        <v>360000</v>
      </c>
      <c r="H242" s="45">
        <f t="shared" si="7"/>
        <v>360000</v>
      </c>
      <c r="I242" s="73" t="s">
        <v>539</v>
      </c>
      <c r="J242" s="73" t="s">
        <v>539</v>
      </c>
      <c r="K242" s="88">
        <v>90</v>
      </c>
    </row>
    <row r="243" spans="2:11" s="38" customFormat="1" ht="48.75" customHeight="1">
      <c r="B243" s="46">
        <v>231</v>
      </c>
      <c r="C243" s="47" t="s">
        <v>266</v>
      </c>
      <c r="D243" s="52" t="s">
        <v>302</v>
      </c>
      <c r="E243" s="61">
        <v>200</v>
      </c>
      <c r="F243" s="61">
        <v>200</v>
      </c>
      <c r="G243" s="45">
        <f t="shared" si="6"/>
        <v>300000</v>
      </c>
      <c r="H243" s="45">
        <f t="shared" si="7"/>
        <v>300000</v>
      </c>
      <c r="I243" s="73" t="s">
        <v>540</v>
      </c>
      <c r="J243" s="73" t="s">
        <v>540</v>
      </c>
      <c r="K243" s="87">
        <v>1500</v>
      </c>
    </row>
    <row r="244" spans="2:11" s="38" customFormat="1" ht="48.75" customHeight="1">
      <c r="B244" s="46">
        <v>232</v>
      </c>
      <c r="C244" s="47" t="s">
        <v>267</v>
      </c>
      <c r="D244" s="52" t="s">
        <v>94</v>
      </c>
      <c r="E244" s="82">
        <v>10</v>
      </c>
      <c r="F244" s="82">
        <v>10</v>
      </c>
      <c r="G244" s="45">
        <f t="shared" si="6"/>
        <v>60220</v>
      </c>
      <c r="H244" s="45">
        <f t="shared" si="7"/>
        <v>60220</v>
      </c>
      <c r="I244" s="73" t="s">
        <v>541</v>
      </c>
      <c r="J244" s="73" t="s">
        <v>541</v>
      </c>
      <c r="K244" s="88">
        <v>6022</v>
      </c>
    </row>
    <row r="245" spans="2:11" s="38" customFormat="1" ht="48.75" customHeight="1">
      <c r="B245" s="46">
        <v>233</v>
      </c>
      <c r="C245" s="47" t="s">
        <v>267</v>
      </c>
      <c r="D245" s="54" t="s">
        <v>94</v>
      </c>
      <c r="E245" s="82">
        <v>3</v>
      </c>
      <c r="F245" s="82">
        <v>3</v>
      </c>
      <c r="G245" s="45">
        <f t="shared" si="6"/>
        <v>9000</v>
      </c>
      <c r="H245" s="45">
        <f t="shared" si="7"/>
        <v>9000</v>
      </c>
      <c r="I245" s="73" t="s">
        <v>542</v>
      </c>
      <c r="J245" s="73" t="s">
        <v>542</v>
      </c>
      <c r="K245" s="88">
        <v>3000</v>
      </c>
    </row>
    <row r="246" spans="2:11" s="38" customFormat="1" ht="48.75" customHeight="1">
      <c r="B246" s="46">
        <v>234</v>
      </c>
      <c r="C246" s="47" t="s">
        <v>268</v>
      </c>
      <c r="D246" s="52" t="s">
        <v>94</v>
      </c>
      <c r="E246" s="82">
        <v>500</v>
      </c>
      <c r="F246" s="82">
        <v>500</v>
      </c>
      <c r="G246" s="45">
        <f t="shared" si="6"/>
        <v>72000</v>
      </c>
      <c r="H246" s="45">
        <f t="shared" si="7"/>
        <v>72000</v>
      </c>
      <c r="I246" s="73" t="s">
        <v>543</v>
      </c>
      <c r="J246" s="73" t="s">
        <v>543</v>
      </c>
      <c r="K246" s="88">
        <v>144</v>
      </c>
    </row>
    <row r="247" spans="2:11" s="38" customFormat="1" ht="48.75" customHeight="1">
      <c r="B247" s="46">
        <v>235</v>
      </c>
      <c r="C247" s="47" t="s">
        <v>269</v>
      </c>
      <c r="D247" s="52" t="s">
        <v>94</v>
      </c>
      <c r="E247" s="82">
        <v>7000</v>
      </c>
      <c r="F247" s="82">
        <v>7000</v>
      </c>
      <c r="G247" s="45">
        <f t="shared" si="6"/>
        <v>126000</v>
      </c>
      <c r="H247" s="45">
        <f t="shared" si="7"/>
        <v>126000</v>
      </c>
      <c r="I247" s="73" t="s">
        <v>544</v>
      </c>
      <c r="J247" s="73" t="s">
        <v>544</v>
      </c>
      <c r="K247" s="88">
        <v>18</v>
      </c>
    </row>
    <row r="248" spans="2:11" s="38" customFormat="1" ht="48.75" customHeight="1">
      <c r="B248" s="46">
        <v>236</v>
      </c>
      <c r="C248" s="47" t="s">
        <v>269</v>
      </c>
      <c r="D248" s="52" t="s">
        <v>94</v>
      </c>
      <c r="E248" s="61">
        <v>20000</v>
      </c>
      <c r="F248" s="61">
        <v>20000</v>
      </c>
      <c r="G248" s="45">
        <f t="shared" si="6"/>
        <v>300000</v>
      </c>
      <c r="H248" s="45">
        <f t="shared" si="7"/>
        <v>300000</v>
      </c>
      <c r="I248" s="73" t="s">
        <v>545</v>
      </c>
      <c r="J248" s="73" t="s">
        <v>545</v>
      </c>
      <c r="K248" s="87">
        <v>15</v>
      </c>
    </row>
    <row r="249" spans="2:11" s="38" customFormat="1" ht="48.75" customHeight="1">
      <c r="B249" s="46">
        <v>237</v>
      </c>
      <c r="C249" s="47" t="s">
        <v>269</v>
      </c>
      <c r="D249" s="52" t="s">
        <v>94</v>
      </c>
      <c r="E249" s="61">
        <v>20000</v>
      </c>
      <c r="F249" s="61">
        <v>20000</v>
      </c>
      <c r="G249" s="45">
        <f t="shared" si="6"/>
        <v>300000</v>
      </c>
      <c r="H249" s="45">
        <f t="shared" si="7"/>
        <v>300000</v>
      </c>
      <c r="I249" s="73" t="s">
        <v>546</v>
      </c>
      <c r="J249" s="73" t="s">
        <v>546</v>
      </c>
      <c r="K249" s="87">
        <v>15</v>
      </c>
    </row>
    <row r="250" spans="2:11" s="38" customFormat="1" ht="48.75" customHeight="1">
      <c r="B250" s="46">
        <v>238</v>
      </c>
      <c r="C250" s="47" t="s">
        <v>269</v>
      </c>
      <c r="D250" s="52" t="s">
        <v>94</v>
      </c>
      <c r="E250" s="61">
        <v>20000</v>
      </c>
      <c r="F250" s="61">
        <v>20000</v>
      </c>
      <c r="G250" s="45">
        <f t="shared" si="6"/>
        <v>500000</v>
      </c>
      <c r="H250" s="45">
        <f t="shared" si="7"/>
        <v>500000</v>
      </c>
      <c r="I250" s="73" t="s">
        <v>547</v>
      </c>
      <c r="J250" s="73" t="s">
        <v>547</v>
      </c>
      <c r="K250" s="87">
        <v>25</v>
      </c>
    </row>
    <row r="251" spans="2:11" s="38" customFormat="1" ht="48.75" customHeight="1">
      <c r="B251" s="46">
        <v>239</v>
      </c>
      <c r="C251" s="47" t="s">
        <v>269</v>
      </c>
      <c r="D251" s="52" t="s">
        <v>94</v>
      </c>
      <c r="E251" s="61">
        <v>18000</v>
      </c>
      <c r="F251" s="61">
        <v>18000</v>
      </c>
      <c r="G251" s="45">
        <f t="shared" si="6"/>
        <v>576000</v>
      </c>
      <c r="H251" s="45">
        <f t="shared" si="7"/>
        <v>576000</v>
      </c>
      <c r="I251" s="73" t="s">
        <v>548</v>
      </c>
      <c r="J251" s="73" t="s">
        <v>548</v>
      </c>
      <c r="K251" s="87">
        <v>32</v>
      </c>
    </row>
    <row r="252" spans="2:11" s="38" customFormat="1" ht="48.75" customHeight="1">
      <c r="B252" s="46">
        <v>240</v>
      </c>
      <c r="C252" s="47" t="s">
        <v>269</v>
      </c>
      <c r="D252" s="52" t="s">
        <v>94</v>
      </c>
      <c r="E252" s="61">
        <v>400</v>
      </c>
      <c r="F252" s="61">
        <v>400</v>
      </c>
      <c r="G252" s="45">
        <f t="shared" si="6"/>
        <v>60000</v>
      </c>
      <c r="H252" s="45">
        <f t="shared" si="7"/>
        <v>60000</v>
      </c>
      <c r="I252" s="73" t="s">
        <v>549</v>
      </c>
      <c r="J252" s="73" t="s">
        <v>549</v>
      </c>
      <c r="K252" s="87">
        <v>150</v>
      </c>
    </row>
    <row r="253" spans="2:11" s="38" customFormat="1" ht="48.75" customHeight="1">
      <c r="B253" s="46">
        <v>241</v>
      </c>
      <c r="C253" s="47" t="s">
        <v>270</v>
      </c>
      <c r="D253" s="52" t="s">
        <v>94</v>
      </c>
      <c r="E253" s="82">
        <v>1000</v>
      </c>
      <c r="F253" s="82">
        <v>1000</v>
      </c>
      <c r="G253" s="45">
        <f t="shared" si="6"/>
        <v>22000</v>
      </c>
      <c r="H253" s="45">
        <f t="shared" si="7"/>
        <v>22000</v>
      </c>
      <c r="I253" s="73" t="s">
        <v>550</v>
      </c>
      <c r="J253" s="73" t="s">
        <v>550</v>
      </c>
      <c r="K253" s="88">
        <v>22</v>
      </c>
    </row>
    <row r="254" spans="2:11" s="38" customFormat="1" ht="48.75" customHeight="1">
      <c r="B254" s="46">
        <v>242</v>
      </c>
      <c r="C254" s="47" t="s">
        <v>271</v>
      </c>
      <c r="D254" s="52" t="s">
        <v>94</v>
      </c>
      <c r="E254" s="61">
        <v>5001</v>
      </c>
      <c r="F254" s="61">
        <v>5001</v>
      </c>
      <c r="G254" s="45">
        <f t="shared" si="6"/>
        <v>30006</v>
      </c>
      <c r="H254" s="45">
        <f t="shared" si="7"/>
        <v>30006</v>
      </c>
      <c r="I254" s="73" t="s">
        <v>551</v>
      </c>
      <c r="J254" s="73" t="s">
        <v>551</v>
      </c>
      <c r="K254" s="87">
        <v>6</v>
      </c>
    </row>
    <row r="255" spans="2:11" s="38" customFormat="1" ht="48.75" customHeight="1">
      <c r="B255" s="46">
        <v>243</v>
      </c>
      <c r="C255" s="47" t="s">
        <v>272</v>
      </c>
      <c r="D255" s="52" t="s">
        <v>94</v>
      </c>
      <c r="E255" s="61">
        <v>1000</v>
      </c>
      <c r="F255" s="61">
        <v>1000</v>
      </c>
      <c r="G255" s="45">
        <f t="shared" si="6"/>
        <v>120000</v>
      </c>
      <c r="H255" s="45">
        <f t="shared" si="7"/>
        <v>120000</v>
      </c>
      <c r="I255" s="73" t="s">
        <v>552</v>
      </c>
      <c r="J255" s="73" t="s">
        <v>552</v>
      </c>
      <c r="K255" s="87">
        <v>120</v>
      </c>
    </row>
    <row r="256" spans="2:11" s="38" customFormat="1" ht="48.75" customHeight="1">
      <c r="B256" s="46">
        <v>244</v>
      </c>
      <c r="C256" s="49" t="s">
        <v>273</v>
      </c>
      <c r="D256" s="52" t="s">
        <v>94</v>
      </c>
      <c r="E256" s="82">
        <v>30</v>
      </c>
      <c r="F256" s="82">
        <v>30</v>
      </c>
      <c r="G256" s="45">
        <f t="shared" si="6"/>
        <v>30000</v>
      </c>
      <c r="H256" s="45">
        <f t="shared" si="7"/>
        <v>30000</v>
      </c>
      <c r="I256" s="75" t="s">
        <v>553</v>
      </c>
      <c r="J256" s="75" t="s">
        <v>553</v>
      </c>
      <c r="K256" s="88">
        <v>1000</v>
      </c>
    </row>
    <row r="257" spans="2:11" s="38" customFormat="1" ht="48.75" customHeight="1">
      <c r="B257" s="46">
        <v>245</v>
      </c>
      <c r="C257" s="47" t="s">
        <v>274</v>
      </c>
      <c r="D257" s="52" t="s">
        <v>94</v>
      </c>
      <c r="E257" s="82">
        <v>100</v>
      </c>
      <c r="F257" s="82">
        <v>100</v>
      </c>
      <c r="G257" s="45">
        <f t="shared" si="6"/>
        <v>36000</v>
      </c>
      <c r="H257" s="45">
        <f t="shared" si="7"/>
        <v>36000</v>
      </c>
      <c r="I257" s="73" t="s">
        <v>554</v>
      </c>
      <c r="J257" s="73" t="s">
        <v>554</v>
      </c>
      <c r="K257" s="88">
        <v>360</v>
      </c>
    </row>
    <row r="258" spans="2:11" s="38" customFormat="1" ht="48.75" customHeight="1">
      <c r="B258" s="46">
        <v>246</v>
      </c>
      <c r="C258" s="47" t="s">
        <v>275</v>
      </c>
      <c r="D258" s="52" t="s">
        <v>94</v>
      </c>
      <c r="E258" s="84">
        <v>5000</v>
      </c>
      <c r="F258" s="84">
        <v>5000</v>
      </c>
      <c r="G258" s="45">
        <f t="shared" si="6"/>
        <v>290000</v>
      </c>
      <c r="H258" s="45">
        <f t="shared" si="7"/>
        <v>290000</v>
      </c>
      <c r="I258" s="73" t="s">
        <v>555</v>
      </c>
      <c r="J258" s="73" t="s">
        <v>555</v>
      </c>
      <c r="K258" s="88">
        <v>58</v>
      </c>
    </row>
    <row r="259" spans="2:11" s="38" customFormat="1" ht="48.75" customHeight="1">
      <c r="B259" s="46">
        <v>247</v>
      </c>
      <c r="C259" s="47" t="s">
        <v>276</v>
      </c>
      <c r="D259" s="52" t="s">
        <v>304</v>
      </c>
      <c r="E259" s="82">
        <v>7</v>
      </c>
      <c r="F259" s="82">
        <v>7</v>
      </c>
      <c r="G259" s="45">
        <f t="shared" si="6"/>
        <v>243320</v>
      </c>
      <c r="H259" s="45">
        <f t="shared" si="7"/>
        <v>243320</v>
      </c>
      <c r="I259" s="73" t="s">
        <v>556</v>
      </c>
      <c r="J259" s="73" t="s">
        <v>556</v>
      </c>
      <c r="K259" s="88">
        <v>34760</v>
      </c>
    </row>
    <row r="260" spans="2:11" s="38" customFormat="1" ht="48.75" customHeight="1">
      <c r="B260" s="46">
        <v>248</v>
      </c>
      <c r="C260" s="47" t="s">
        <v>276</v>
      </c>
      <c r="D260" s="52" t="s">
        <v>304</v>
      </c>
      <c r="E260" s="82">
        <v>7</v>
      </c>
      <c r="F260" s="82">
        <v>7</v>
      </c>
      <c r="G260" s="45">
        <f t="shared" si="6"/>
        <v>264460</v>
      </c>
      <c r="H260" s="45">
        <f t="shared" si="7"/>
        <v>264460</v>
      </c>
      <c r="I260" s="73" t="s">
        <v>557</v>
      </c>
      <c r="J260" s="73" t="s">
        <v>557</v>
      </c>
      <c r="K260" s="88">
        <v>37780</v>
      </c>
    </row>
    <row r="261" spans="2:11" s="38" customFormat="1" ht="48.75" customHeight="1">
      <c r="B261" s="46">
        <v>249</v>
      </c>
      <c r="C261" s="47" t="s">
        <v>276</v>
      </c>
      <c r="D261" s="52" t="s">
        <v>304</v>
      </c>
      <c r="E261" s="82">
        <v>7</v>
      </c>
      <c r="F261" s="82">
        <v>7</v>
      </c>
      <c r="G261" s="45">
        <f t="shared" si="6"/>
        <v>346150</v>
      </c>
      <c r="H261" s="45">
        <f t="shared" si="7"/>
        <v>346150</v>
      </c>
      <c r="I261" s="73" t="s">
        <v>558</v>
      </c>
      <c r="J261" s="73" t="s">
        <v>558</v>
      </c>
      <c r="K261" s="88">
        <v>49450</v>
      </c>
    </row>
    <row r="262" spans="2:11" s="38" customFormat="1" ht="48.75" customHeight="1">
      <c r="B262" s="46">
        <v>250</v>
      </c>
      <c r="C262" s="47" t="s">
        <v>277</v>
      </c>
      <c r="D262" s="52" t="s">
        <v>94</v>
      </c>
      <c r="E262" s="61">
        <v>10000</v>
      </c>
      <c r="F262" s="61">
        <v>10000</v>
      </c>
      <c r="G262" s="45">
        <f t="shared" si="6"/>
        <v>50000</v>
      </c>
      <c r="H262" s="45">
        <f t="shared" si="7"/>
        <v>50000</v>
      </c>
      <c r="I262" s="73" t="s">
        <v>559</v>
      </c>
      <c r="J262" s="73" t="s">
        <v>559</v>
      </c>
      <c r="K262" s="87">
        <v>5</v>
      </c>
    </row>
    <row r="263" spans="2:11" s="38" customFormat="1" ht="48.75" customHeight="1">
      <c r="B263" s="46">
        <v>251</v>
      </c>
      <c r="C263" s="47" t="s">
        <v>278</v>
      </c>
      <c r="D263" s="52" t="s">
        <v>94</v>
      </c>
      <c r="E263" s="61">
        <v>300</v>
      </c>
      <c r="F263" s="61">
        <v>300</v>
      </c>
      <c r="G263" s="45">
        <f t="shared" si="6"/>
        <v>60000</v>
      </c>
      <c r="H263" s="45">
        <f t="shared" si="7"/>
        <v>60000</v>
      </c>
      <c r="I263" s="73" t="s">
        <v>560</v>
      </c>
      <c r="J263" s="73" t="s">
        <v>560</v>
      </c>
      <c r="K263" s="87">
        <v>200</v>
      </c>
    </row>
    <row r="264" spans="2:11" s="38" customFormat="1" ht="48.75" customHeight="1">
      <c r="B264" s="46">
        <v>252</v>
      </c>
      <c r="C264" s="47" t="s">
        <v>278</v>
      </c>
      <c r="D264" s="52" t="s">
        <v>94</v>
      </c>
      <c r="E264" s="82">
        <v>1200</v>
      </c>
      <c r="F264" s="82">
        <v>1200</v>
      </c>
      <c r="G264" s="45">
        <f t="shared" si="6"/>
        <v>780000</v>
      </c>
      <c r="H264" s="45">
        <f t="shared" si="7"/>
        <v>780000</v>
      </c>
      <c r="I264" s="73" t="s">
        <v>561</v>
      </c>
      <c r="J264" s="73" t="s">
        <v>561</v>
      </c>
      <c r="K264" s="88">
        <v>650</v>
      </c>
    </row>
    <row r="265" spans="2:11" s="38" customFormat="1" ht="48.75" customHeight="1">
      <c r="B265" s="46">
        <v>253</v>
      </c>
      <c r="C265" s="47" t="s">
        <v>279</v>
      </c>
      <c r="D265" s="52" t="s">
        <v>94</v>
      </c>
      <c r="E265" s="61">
        <v>14020</v>
      </c>
      <c r="F265" s="61">
        <v>14020</v>
      </c>
      <c r="G265" s="45">
        <f t="shared" si="6"/>
        <v>70100</v>
      </c>
      <c r="H265" s="45">
        <f t="shared" si="7"/>
        <v>70100</v>
      </c>
      <c r="I265" s="73" t="s">
        <v>562</v>
      </c>
      <c r="J265" s="73" t="s">
        <v>562</v>
      </c>
      <c r="K265" s="87">
        <v>5</v>
      </c>
    </row>
    <row r="266" spans="2:11" s="38" customFormat="1" ht="48.75" customHeight="1">
      <c r="B266" s="46">
        <v>254</v>
      </c>
      <c r="C266" s="49" t="s">
        <v>280</v>
      </c>
      <c r="D266" s="52" t="s">
        <v>94</v>
      </c>
      <c r="E266" s="84">
        <v>70</v>
      </c>
      <c r="F266" s="84">
        <v>70</v>
      </c>
      <c r="G266" s="45">
        <f t="shared" si="6"/>
        <v>25620</v>
      </c>
      <c r="H266" s="45">
        <f t="shared" si="7"/>
        <v>25620</v>
      </c>
      <c r="I266" s="71" t="s">
        <v>563</v>
      </c>
      <c r="J266" s="71" t="s">
        <v>563</v>
      </c>
      <c r="K266" s="88">
        <v>366</v>
      </c>
    </row>
    <row r="267" spans="2:11" s="38" customFormat="1" ht="48.75" customHeight="1">
      <c r="B267" s="46">
        <v>255</v>
      </c>
      <c r="C267" s="49" t="s">
        <v>281</v>
      </c>
      <c r="D267" s="52" t="s">
        <v>94</v>
      </c>
      <c r="E267" s="84">
        <v>300</v>
      </c>
      <c r="F267" s="84">
        <v>300</v>
      </c>
      <c r="G267" s="45">
        <f t="shared" si="6"/>
        <v>60000</v>
      </c>
      <c r="H267" s="45">
        <f t="shared" si="7"/>
        <v>60000</v>
      </c>
      <c r="I267" s="75" t="s">
        <v>564</v>
      </c>
      <c r="J267" s="75" t="s">
        <v>564</v>
      </c>
      <c r="K267" s="88">
        <v>200</v>
      </c>
    </row>
    <row r="268" spans="2:11" s="38" customFormat="1" ht="48.75" customHeight="1">
      <c r="B268" s="46">
        <v>256</v>
      </c>
      <c r="C268" s="47" t="s">
        <v>282</v>
      </c>
      <c r="D268" s="52" t="s">
        <v>94</v>
      </c>
      <c r="E268" s="61">
        <v>2000</v>
      </c>
      <c r="F268" s="61">
        <v>2000</v>
      </c>
      <c r="G268" s="45">
        <f t="shared" si="6"/>
        <v>150000</v>
      </c>
      <c r="H268" s="45">
        <f t="shared" si="7"/>
        <v>150000</v>
      </c>
      <c r="I268" s="73" t="s">
        <v>565</v>
      </c>
      <c r="J268" s="73" t="s">
        <v>565</v>
      </c>
      <c r="K268" s="87">
        <v>75</v>
      </c>
    </row>
    <row r="269" spans="2:11" s="38" customFormat="1" ht="48.75" customHeight="1">
      <c r="B269" s="46">
        <v>257</v>
      </c>
      <c r="C269" s="47" t="s">
        <v>282</v>
      </c>
      <c r="D269" s="52" t="s">
        <v>94</v>
      </c>
      <c r="E269" s="61">
        <v>4500</v>
      </c>
      <c r="F269" s="61">
        <v>4500</v>
      </c>
      <c r="G269" s="45">
        <f t="shared" si="6"/>
        <v>495000</v>
      </c>
      <c r="H269" s="45">
        <f t="shared" si="7"/>
        <v>495000</v>
      </c>
      <c r="I269" s="73" t="s">
        <v>566</v>
      </c>
      <c r="J269" s="73" t="s">
        <v>566</v>
      </c>
      <c r="K269" s="87">
        <v>110</v>
      </c>
    </row>
    <row r="270" spans="2:11" s="38" customFormat="1" ht="48.75" customHeight="1">
      <c r="B270" s="46">
        <v>258</v>
      </c>
      <c r="C270" s="47" t="s">
        <v>282</v>
      </c>
      <c r="D270" s="52" t="s">
        <v>94</v>
      </c>
      <c r="E270" s="61">
        <v>6500</v>
      </c>
      <c r="F270" s="61">
        <v>6500</v>
      </c>
      <c r="G270" s="45">
        <f t="shared" ref="G270:G308" si="8">E270*K270</f>
        <v>780000</v>
      </c>
      <c r="H270" s="45">
        <f t="shared" ref="H270:H308" si="9">F270*K270</f>
        <v>780000</v>
      </c>
      <c r="I270" s="73" t="s">
        <v>567</v>
      </c>
      <c r="J270" s="73" t="s">
        <v>567</v>
      </c>
      <c r="K270" s="87">
        <v>120</v>
      </c>
    </row>
    <row r="271" spans="2:11" s="38" customFormat="1" ht="48.75" customHeight="1">
      <c r="B271" s="46">
        <v>259</v>
      </c>
      <c r="C271" s="47" t="s">
        <v>282</v>
      </c>
      <c r="D271" s="53" t="s">
        <v>94</v>
      </c>
      <c r="E271" s="82">
        <v>100</v>
      </c>
      <c r="F271" s="82">
        <v>100</v>
      </c>
      <c r="G271" s="45">
        <f t="shared" si="8"/>
        <v>107500</v>
      </c>
      <c r="H271" s="45">
        <f t="shared" si="9"/>
        <v>107500</v>
      </c>
      <c r="I271" s="72" t="s">
        <v>568</v>
      </c>
      <c r="J271" s="72" t="s">
        <v>568</v>
      </c>
      <c r="K271" s="88">
        <v>1075</v>
      </c>
    </row>
    <row r="272" spans="2:11" s="38" customFormat="1" ht="48.75" customHeight="1">
      <c r="B272" s="46">
        <v>260</v>
      </c>
      <c r="C272" s="49" t="s">
        <v>283</v>
      </c>
      <c r="D272" s="52" t="s">
        <v>308</v>
      </c>
      <c r="E272" s="59">
        <v>70</v>
      </c>
      <c r="F272" s="59">
        <v>70</v>
      </c>
      <c r="G272" s="45">
        <f t="shared" si="8"/>
        <v>14000</v>
      </c>
      <c r="H272" s="45">
        <f t="shared" si="9"/>
        <v>14000</v>
      </c>
      <c r="I272" s="75" t="s">
        <v>569</v>
      </c>
      <c r="J272" s="75" t="s">
        <v>569</v>
      </c>
      <c r="K272" s="88">
        <v>200</v>
      </c>
    </row>
    <row r="273" spans="2:11" s="38" customFormat="1" ht="42" customHeight="1">
      <c r="B273" s="46">
        <v>261</v>
      </c>
      <c r="C273" s="47" t="s">
        <v>284</v>
      </c>
      <c r="D273" s="52" t="s">
        <v>304</v>
      </c>
      <c r="E273" s="83">
        <v>100</v>
      </c>
      <c r="F273" s="83">
        <v>100</v>
      </c>
      <c r="G273" s="45">
        <f t="shared" si="8"/>
        <v>1200000</v>
      </c>
      <c r="H273" s="45">
        <f t="shared" si="9"/>
        <v>1200000</v>
      </c>
      <c r="I273" s="73" t="s">
        <v>901</v>
      </c>
      <c r="J273" s="73" t="s">
        <v>901</v>
      </c>
      <c r="K273" s="87">
        <v>12000</v>
      </c>
    </row>
    <row r="274" spans="2:11" s="38" customFormat="1" ht="87.75" customHeight="1">
      <c r="B274" s="46">
        <v>262</v>
      </c>
      <c r="C274" s="47" t="s">
        <v>285</v>
      </c>
      <c r="D274" s="52" t="s">
        <v>304</v>
      </c>
      <c r="E274" s="85">
        <v>10</v>
      </c>
      <c r="F274" s="85">
        <v>10</v>
      </c>
      <c r="G274" s="45">
        <f t="shared" si="8"/>
        <v>80000</v>
      </c>
      <c r="H274" s="45">
        <f t="shared" si="9"/>
        <v>80000</v>
      </c>
      <c r="I274" s="76" t="s">
        <v>570</v>
      </c>
      <c r="J274" s="76" t="s">
        <v>570</v>
      </c>
      <c r="K274" s="87">
        <v>8000</v>
      </c>
    </row>
    <row r="275" spans="2:11" s="38" customFormat="1" ht="61.5" customHeight="1">
      <c r="B275" s="46">
        <v>263</v>
      </c>
      <c r="C275" s="47" t="s">
        <v>284</v>
      </c>
      <c r="D275" s="52" t="s">
        <v>304</v>
      </c>
      <c r="E275" s="82">
        <v>65</v>
      </c>
      <c r="F275" s="82">
        <v>65</v>
      </c>
      <c r="G275" s="45">
        <f t="shared" si="8"/>
        <v>227500</v>
      </c>
      <c r="H275" s="45">
        <f t="shared" si="9"/>
        <v>227500</v>
      </c>
      <c r="I275" s="73" t="s">
        <v>571</v>
      </c>
      <c r="J275" s="73" t="s">
        <v>571</v>
      </c>
      <c r="K275" s="88">
        <v>3500</v>
      </c>
    </row>
    <row r="276" spans="2:11" s="38" customFormat="1" ht="61.5" customHeight="1">
      <c r="B276" s="46">
        <v>264</v>
      </c>
      <c r="C276" s="47" t="s">
        <v>284</v>
      </c>
      <c r="D276" s="52" t="s">
        <v>304</v>
      </c>
      <c r="E276" s="82">
        <v>65</v>
      </c>
      <c r="F276" s="82">
        <v>65</v>
      </c>
      <c r="G276" s="45">
        <f t="shared" si="8"/>
        <v>227500</v>
      </c>
      <c r="H276" s="45">
        <f t="shared" si="9"/>
        <v>227500</v>
      </c>
      <c r="I276" s="73" t="s">
        <v>572</v>
      </c>
      <c r="J276" s="73" t="s">
        <v>572</v>
      </c>
      <c r="K276" s="88">
        <v>3500</v>
      </c>
    </row>
    <row r="277" spans="2:11" s="38" customFormat="1" ht="61.5" customHeight="1">
      <c r="B277" s="46">
        <v>265</v>
      </c>
      <c r="C277" s="47" t="s">
        <v>284</v>
      </c>
      <c r="D277" s="53" t="s">
        <v>304</v>
      </c>
      <c r="E277" s="82">
        <v>7</v>
      </c>
      <c r="F277" s="82">
        <v>7</v>
      </c>
      <c r="G277" s="45">
        <f t="shared" si="8"/>
        <v>244965</v>
      </c>
      <c r="H277" s="45">
        <f t="shared" si="9"/>
        <v>244965</v>
      </c>
      <c r="I277" s="77" t="s">
        <v>573</v>
      </c>
      <c r="J277" s="77" t="s">
        <v>573</v>
      </c>
      <c r="K277" s="88">
        <v>34995</v>
      </c>
    </row>
    <row r="278" spans="2:11" s="38" customFormat="1" ht="75.75" customHeight="1">
      <c r="B278" s="46">
        <v>266</v>
      </c>
      <c r="C278" s="47" t="s">
        <v>284</v>
      </c>
      <c r="D278" s="53" t="s">
        <v>304</v>
      </c>
      <c r="E278" s="82">
        <v>1</v>
      </c>
      <c r="F278" s="82">
        <v>1</v>
      </c>
      <c r="G278" s="45">
        <f t="shared" si="8"/>
        <v>68000</v>
      </c>
      <c r="H278" s="45">
        <f t="shared" si="9"/>
        <v>68000</v>
      </c>
      <c r="I278" s="78" t="s">
        <v>574</v>
      </c>
      <c r="J278" s="78" t="s">
        <v>574</v>
      </c>
      <c r="K278" s="88">
        <v>68000</v>
      </c>
    </row>
    <row r="279" spans="2:11" s="38" customFormat="1" ht="61.5" customHeight="1">
      <c r="B279" s="46">
        <v>267</v>
      </c>
      <c r="C279" s="47" t="s">
        <v>286</v>
      </c>
      <c r="D279" s="52" t="s">
        <v>304</v>
      </c>
      <c r="E279" s="82">
        <v>23</v>
      </c>
      <c r="F279" s="82">
        <v>23</v>
      </c>
      <c r="G279" s="45">
        <f t="shared" si="8"/>
        <v>115000</v>
      </c>
      <c r="H279" s="45">
        <f t="shared" si="9"/>
        <v>115000</v>
      </c>
      <c r="I279" s="73" t="s">
        <v>575</v>
      </c>
      <c r="J279" s="73" t="s">
        <v>575</v>
      </c>
      <c r="K279" s="88">
        <v>5000</v>
      </c>
    </row>
    <row r="280" spans="2:11" s="38" customFormat="1" ht="61.5" customHeight="1">
      <c r="B280" s="46">
        <v>268</v>
      </c>
      <c r="C280" s="47" t="s">
        <v>284</v>
      </c>
      <c r="D280" s="53" t="s">
        <v>304</v>
      </c>
      <c r="E280" s="82">
        <v>10</v>
      </c>
      <c r="F280" s="82">
        <v>10</v>
      </c>
      <c r="G280" s="45">
        <f t="shared" si="8"/>
        <v>150000</v>
      </c>
      <c r="H280" s="45">
        <f t="shared" si="9"/>
        <v>150000</v>
      </c>
      <c r="I280" s="79" t="s">
        <v>576</v>
      </c>
      <c r="J280" s="79" t="s">
        <v>576</v>
      </c>
      <c r="K280" s="88">
        <v>15000</v>
      </c>
    </row>
    <row r="281" spans="2:11" s="38" customFormat="1" ht="61.5" customHeight="1">
      <c r="B281" s="46">
        <v>269</v>
      </c>
      <c r="C281" s="47" t="s">
        <v>284</v>
      </c>
      <c r="D281" s="52" t="s">
        <v>304</v>
      </c>
      <c r="E281" s="82">
        <v>5</v>
      </c>
      <c r="F281" s="82">
        <v>5</v>
      </c>
      <c r="G281" s="45">
        <f t="shared" si="8"/>
        <v>17475</v>
      </c>
      <c r="H281" s="45">
        <f t="shared" si="9"/>
        <v>17475</v>
      </c>
      <c r="I281" s="73" t="s">
        <v>577</v>
      </c>
      <c r="J281" s="73" t="s">
        <v>577</v>
      </c>
      <c r="K281" s="88">
        <v>3495</v>
      </c>
    </row>
    <row r="282" spans="2:11" s="38" customFormat="1" ht="61.5" customHeight="1">
      <c r="B282" s="46">
        <v>270</v>
      </c>
      <c r="C282" s="47" t="s">
        <v>287</v>
      </c>
      <c r="D282" s="52" t="s">
        <v>304</v>
      </c>
      <c r="E282" s="82">
        <v>50</v>
      </c>
      <c r="F282" s="82">
        <v>50</v>
      </c>
      <c r="G282" s="45">
        <f t="shared" si="8"/>
        <v>145000</v>
      </c>
      <c r="H282" s="45">
        <f t="shared" si="9"/>
        <v>145000</v>
      </c>
      <c r="I282" s="73" t="s">
        <v>578</v>
      </c>
      <c r="J282" s="73" t="s">
        <v>578</v>
      </c>
      <c r="K282" s="88">
        <v>2900</v>
      </c>
    </row>
    <row r="283" spans="2:11" s="38" customFormat="1" ht="61.5" customHeight="1">
      <c r="B283" s="46">
        <v>271</v>
      </c>
      <c r="C283" s="49" t="s">
        <v>288</v>
      </c>
      <c r="D283" s="52" t="s">
        <v>304</v>
      </c>
      <c r="E283" s="82">
        <v>15</v>
      </c>
      <c r="F283" s="82">
        <v>15</v>
      </c>
      <c r="G283" s="45">
        <f t="shared" si="8"/>
        <v>69000</v>
      </c>
      <c r="H283" s="45">
        <f t="shared" si="9"/>
        <v>69000</v>
      </c>
      <c r="I283" s="80" t="s">
        <v>899</v>
      </c>
      <c r="J283" s="89" t="s">
        <v>899</v>
      </c>
      <c r="K283" s="88">
        <v>4600</v>
      </c>
    </row>
    <row r="284" spans="2:11" s="38" customFormat="1" ht="61.5" customHeight="1">
      <c r="B284" s="46">
        <v>272</v>
      </c>
      <c r="C284" s="47" t="s">
        <v>289</v>
      </c>
      <c r="D284" s="52" t="s">
        <v>304</v>
      </c>
      <c r="E284" s="82">
        <v>47</v>
      </c>
      <c r="F284" s="82">
        <v>47</v>
      </c>
      <c r="G284" s="45">
        <f t="shared" si="8"/>
        <v>282000</v>
      </c>
      <c r="H284" s="45">
        <f t="shared" si="9"/>
        <v>282000</v>
      </c>
      <c r="I284" s="73" t="s">
        <v>579</v>
      </c>
      <c r="J284" s="73" t="s">
        <v>579</v>
      </c>
      <c r="K284" s="88">
        <v>6000</v>
      </c>
    </row>
    <row r="285" spans="2:11" s="38" customFormat="1" ht="61.5" customHeight="1">
      <c r="B285" s="46">
        <v>273</v>
      </c>
      <c r="C285" s="49" t="s">
        <v>290</v>
      </c>
      <c r="D285" s="53" t="s">
        <v>304</v>
      </c>
      <c r="E285" s="82">
        <v>12</v>
      </c>
      <c r="F285" s="82">
        <v>12</v>
      </c>
      <c r="G285" s="45">
        <f t="shared" si="8"/>
        <v>36000</v>
      </c>
      <c r="H285" s="45">
        <f t="shared" si="9"/>
        <v>36000</v>
      </c>
      <c r="I285" s="72" t="s">
        <v>580</v>
      </c>
      <c r="J285" s="72" t="s">
        <v>580</v>
      </c>
      <c r="K285" s="88">
        <v>3000</v>
      </c>
    </row>
    <row r="286" spans="2:11" s="38" customFormat="1" ht="61.5" customHeight="1">
      <c r="B286" s="46">
        <v>274</v>
      </c>
      <c r="C286" s="47" t="s">
        <v>284</v>
      </c>
      <c r="D286" s="53" t="s">
        <v>304</v>
      </c>
      <c r="E286" s="82">
        <v>10</v>
      </c>
      <c r="F286" s="82">
        <v>10</v>
      </c>
      <c r="G286" s="45">
        <f t="shared" si="8"/>
        <v>90000</v>
      </c>
      <c r="H286" s="45">
        <f t="shared" si="9"/>
        <v>90000</v>
      </c>
      <c r="I286" s="72" t="s">
        <v>581</v>
      </c>
      <c r="J286" s="72" t="s">
        <v>581</v>
      </c>
      <c r="K286" s="88">
        <v>9000</v>
      </c>
    </row>
    <row r="287" spans="2:11" s="38" customFormat="1" ht="78" customHeight="1">
      <c r="B287" s="46">
        <v>275</v>
      </c>
      <c r="C287" s="49" t="s">
        <v>291</v>
      </c>
      <c r="D287" s="52" t="s">
        <v>304</v>
      </c>
      <c r="E287" s="82">
        <v>10</v>
      </c>
      <c r="F287" s="82">
        <v>10</v>
      </c>
      <c r="G287" s="45">
        <f t="shared" si="8"/>
        <v>120000</v>
      </c>
      <c r="H287" s="45">
        <f t="shared" si="9"/>
        <v>120000</v>
      </c>
      <c r="I287" s="81" t="s">
        <v>582</v>
      </c>
      <c r="J287" s="81" t="s">
        <v>582</v>
      </c>
      <c r="K287" s="88">
        <v>12000</v>
      </c>
    </row>
    <row r="288" spans="2:11" s="38" customFormat="1" ht="61.5" customHeight="1">
      <c r="B288" s="46">
        <v>276</v>
      </c>
      <c r="C288" s="47" t="s">
        <v>292</v>
      </c>
      <c r="D288" s="52" t="s">
        <v>304</v>
      </c>
      <c r="E288" s="82">
        <v>12</v>
      </c>
      <c r="F288" s="82">
        <v>12</v>
      </c>
      <c r="G288" s="45">
        <f t="shared" si="8"/>
        <v>74400</v>
      </c>
      <c r="H288" s="45">
        <f t="shared" si="9"/>
        <v>74400</v>
      </c>
      <c r="I288" s="73" t="s">
        <v>583</v>
      </c>
      <c r="J288" s="73" t="s">
        <v>583</v>
      </c>
      <c r="K288" s="88">
        <v>6200</v>
      </c>
    </row>
    <row r="289" spans="2:11" s="38" customFormat="1" ht="61.5" customHeight="1">
      <c r="B289" s="46">
        <v>277</v>
      </c>
      <c r="C289" s="47" t="s">
        <v>284</v>
      </c>
      <c r="D289" s="52" t="s">
        <v>304</v>
      </c>
      <c r="E289" s="82">
        <v>4</v>
      </c>
      <c r="F289" s="82">
        <v>4</v>
      </c>
      <c r="G289" s="45">
        <f t="shared" si="8"/>
        <v>18800</v>
      </c>
      <c r="H289" s="45">
        <f t="shared" si="9"/>
        <v>18800</v>
      </c>
      <c r="I289" s="73" t="s">
        <v>584</v>
      </c>
      <c r="J289" s="73" t="s">
        <v>584</v>
      </c>
      <c r="K289" s="88">
        <v>4700</v>
      </c>
    </row>
    <row r="290" spans="2:11" s="38" customFormat="1" ht="61.5" customHeight="1">
      <c r="B290" s="46">
        <v>278</v>
      </c>
      <c r="C290" s="47" t="s">
        <v>284</v>
      </c>
      <c r="D290" s="52" t="s">
        <v>304</v>
      </c>
      <c r="E290" s="82">
        <v>34</v>
      </c>
      <c r="F290" s="82">
        <v>34</v>
      </c>
      <c r="G290" s="45">
        <f t="shared" si="8"/>
        <v>163200</v>
      </c>
      <c r="H290" s="45">
        <f t="shared" si="9"/>
        <v>163200</v>
      </c>
      <c r="I290" s="73" t="s">
        <v>585</v>
      </c>
      <c r="J290" s="73" t="s">
        <v>585</v>
      </c>
      <c r="K290" s="88">
        <v>4800</v>
      </c>
    </row>
    <row r="291" spans="2:11" s="38" customFormat="1" ht="61.5" customHeight="1">
      <c r="B291" s="46">
        <v>279</v>
      </c>
      <c r="C291" s="47" t="s">
        <v>284</v>
      </c>
      <c r="D291" s="53" t="s">
        <v>304</v>
      </c>
      <c r="E291" s="82">
        <v>13</v>
      </c>
      <c r="F291" s="82">
        <v>13</v>
      </c>
      <c r="G291" s="45">
        <f t="shared" si="8"/>
        <v>58500</v>
      </c>
      <c r="H291" s="45">
        <f t="shared" si="9"/>
        <v>58500</v>
      </c>
      <c r="I291" s="72" t="s">
        <v>586</v>
      </c>
      <c r="J291" s="72" t="s">
        <v>586</v>
      </c>
      <c r="K291" s="88">
        <v>4500</v>
      </c>
    </row>
    <row r="292" spans="2:11" s="38" customFormat="1" ht="61.5" customHeight="1">
      <c r="B292" s="46">
        <v>280</v>
      </c>
      <c r="C292" s="47" t="s">
        <v>284</v>
      </c>
      <c r="D292" s="53" t="s">
        <v>304</v>
      </c>
      <c r="E292" s="82">
        <v>13</v>
      </c>
      <c r="F292" s="82">
        <v>13</v>
      </c>
      <c r="G292" s="45">
        <f t="shared" si="8"/>
        <v>84500</v>
      </c>
      <c r="H292" s="45">
        <f t="shared" si="9"/>
        <v>84500</v>
      </c>
      <c r="I292" s="72" t="s">
        <v>587</v>
      </c>
      <c r="J292" s="72" t="s">
        <v>587</v>
      </c>
      <c r="K292" s="88">
        <v>6500</v>
      </c>
    </row>
    <row r="293" spans="2:11" s="38" customFormat="1" ht="91.5" customHeight="1">
      <c r="B293" s="46">
        <v>281</v>
      </c>
      <c r="C293" s="49" t="s">
        <v>293</v>
      </c>
      <c r="D293" s="52" t="s">
        <v>304</v>
      </c>
      <c r="E293" s="82">
        <v>23</v>
      </c>
      <c r="F293" s="82">
        <v>23</v>
      </c>
      <c r="G293" s="45">
        <f t="shared" si="8"/>
        <v>239200</v>
      </c>
      <c r="H293" s="45">
        <f t="shared" si="9"/>
        <v>239200</v>
      </c>
      <c r="I293" s="73" t="s">
        <v>588</v>
      </c>
      <c r="J293" s="73" t="s">
        <v>588</v>
      </c>
      <c r="K293" s="88">
        <v>10400</v>
      </c>
    </row>
    <row r="294" spans="2:11" s="38" customFormat="1" ht="61.5" customHeight="1">
      <c r="B294" s="46">
        <v>282</v>
      </c>
      <c r="C294" s="49" t="s">
        <v>294</v>
      </c>
      <c r="D294" s="52" t="s">
        <v>304</v>
      </c>
      <c r="E294" s="82">
        <v>34</v>
      </c>
      <c r="F294" s="82">
        <v>34</v>
      </c>
      <c r="G294" s="45">
        <f t="shared" si="8"/>
        <v>272000</v>
      </c>
      <c r="H294" s="45">
        <f t="shared" si="9"/>
        <v>272000</v>
      </c>
      <c r="I294" s="73" t="s">
        <v>589</v>
      </c>
      <c r="J294" s="73" t="s">
        <v>589</v>
      </c>
      <c r="K294" s="88">
        <v>8000</v>
      </c>
    </row>
    <row r="295" spans="2:11" s="38" customFormat="1" ht="81" customHeight="1">
      <c r="B295" s="46">
        <v>283</v>
      </c>
      <c r="C295" s="49" t="s">
        <v>295</v>
      </c>
      <c r="D295" s="52" t="s">
        <v>304</v>
      </c>
      <c r="E295" s="82">
        <v>34</v>
      </c>
      <c r="F295" s="82">
        <v>34</v>
      </c>
      <c r="G295" s="45">
        <f t="shared" si="8"/>
        <v>180200</v>
      </c>
      <c r="H295" s="45">
        <f t="shared" si="9"/>
        <v>180200</v>
      </c>
      <c r="I295" s="81" t="s">
        <v>590</v>
      </c>
      <c r="J295" s="81" t="s">
        <v>590</v>
      </c>
      <c r="K295" s="88">
        <v>5300</v>
      </c>
    </row>
    <row r="296" spans="2:11" s="38" customFormat="1" ht="61.5" customHeight="1">
      <c r="B296" s="46">
        <v>284</v>
      </c>
      <c r="C296" s="47" t="s">
        <v>284</v>
      </c>
      <c r="D296" s="52" t="s">
        <v>304</v>
      </c>
      <c r="E296" s="82">
        <v>70</v>
      </c>
      <c r="F296" s="82">
        <v>70</v>
      </c>
      <c r="G296" s="45">
        <f t="shared" si="8"/>
        <v>84000</v>
      </c>
      <c r="H296" s="45">
        <f t="shared" si="9"/>
        <v>84000</v>
      </c>
      <c r="I296" s="73" t="s">
        <v>900</v>
      </c>
      <c r="J296" s="73" t="s">
        <v>900</v>
      </c>
      <c r="K296" s="88">
        <v>1200</v>
      </c>
    </row>
    <row r="297" spans="2:11" s="38" customFormat="1" ht="61.5" customHeight="1">
      <c r="B297" s="46">
        <v>285</v>
      </c>
      <c r="C297" s="47" t="s">
        <v>284</v>
      </c>
      <c r="D297" s="52" t="s">
        <v>309</v>
      </c>
      <c r="E297" s="82">
        <v>8</v>
      </c>
      <c r="F297" s="82">
        <v>8</v>
      </c>
      <c r="G297" s="45">
        <f t="shared" si="8"/>
        <v>12000</v>
      </c>
      <c r="H297" s="45">
        <f t="shared" si="9"/>
        <v>12000</v>
      </c>
      <c r="I297" s="73" t="s">
        <v>591</v>
      </c>
      <c r="J297" s="73" t="s">
        <v>591</v>
      </c>
      <c r="K297" s="88">
        <v>1500</v>
      </c>
    </row>
    <row r="298" spans="2:11" s="38" customFormat="1" ht="61.5" customHeight="1">
      <c r="B298" s="46">
        <v>286</v>
      </c>
      <c r="C298" s="47" t="s">
        <v>296</v>
      </c>
      <c r="D298" s="52" t="s">
        <v>304</v>
      </c>
      <c r="E298" s="82">
        <v>12</v>
      </c>
      <c r="F298" s="82">
        <v>12</v>
      </c>
      <c r="G298" s="45">
        <f t="shared" si="8"/>
        <v>76800</v>
      </c>
      <c r="H298" s="45">
        <f t="shared" si="9"/>
        <v>76800</v>
      </c>
      <c r="I298" s="73" t="s">
        <v>592</v>
      </c>
      <c r="J298" s="73" t="s">
        <v>592</v>
      </c>
      <c r="K298" s="88">
        <v>6400</v>
      </c>
    </row>
    <row r="299" spans="2:11" s="38" customFormat="1" ht="61.5" customHeight="1">
      <c r="B299" s="46">
        <v>287</v>
      </c>
      <c r="C299" s="47" t="s">
        <v>284</v>
      </c>
      <c r="D299" s="52" t="s">
        <v>304</v>
      </c>
      <c r="E299" s="82">
        <v>7</v>
      </c>
      <c r="F299" s="82">
        <v>7</v>
      </c>
      <c r="G299" s="45">
        <f t="shared" si="8"/>
        <v>280000</v>
      </c>
      <c r="H299" s="45">
        <f t="shared" si="9"/>
        <v>280000</v>
      </c>
      <c r="I299" s="73" t="s">
        <v>593</v>
      </c>
      <c r="J299" s="73" t="s">
        <v>593</v>
      </c>
      <c r="K299" s="88">
        <v>40000</v>
      </c>
    </row>
    <row r="300" spans="2:11" s="38" customFormat="1" ht="61.5" customHeight="1">
      <c r="B300" s="46">
        <v>288</v>
      </c>
      <c r="C300" s="47" t="s">
        <v>284</v>
      </c>
      <c r="D300" s="52" t="s">
        <v>304</v>
      </c>
      <c r="E300" s="82">
        <v>1</v>
      </c>
      <c r="F300" s="82">
        <v>1</v>
      </c>
      <c r="G300" s="45">
        <f t="shared" si="8"/>
        <v>40000</v>
      </c>
      <c r="H300" s="45">
        <f t="shared" si="9"/>
        <v>40000</v>
      </c>
      <c r="I300" s="73" t="s">
        <v>594</v>
      </c>
      <c r="J300" s="73" t="s">
        <v>594</v>
      </c>
      <c r="K300" s="88">
        <v>40000</v>
      </c>
    </row>
    <row r="301" spans="2:11" s="38" customFormat="1" ht="54.75" customHeight="1">
      <c r="B301" s="46">
        <v>289</v>
      </c>
      <c r="C301" s="49" t="s">
        <v>297</v>
      </c>
      <c r="D301" s="52" t="s">
        <v>304</v>
      </c>
      <c r="E301" s="82">
        <v>10</v>
      </c>
      <c r="F301" s="82">
        <v>10</v>
      </c>
      <c r="G301" s="45">
        <f t="shared" si="8"/>
        <v>12000</v>
      </c>
      <c r="H301" s="45">
        <f t="shared" si="9"/>
        <v>12000</v>
      </c>
      <c r="I301" s="73" t="s">
        <v>595</v>
      </c>
      <c r="J301" s="73" t="s">
        <v>595</v>
      </c>
      <c r="K301" s="88">
        <v>1200</v>
      </c>
    </row>
    <row r="302" spans="2:11" s="38" customFormat="1" ht="54.75" customHeight="1">
      <c r="B302" s="46">
        <v>290</v>
      </c>
      <c r="C302" s="49" t="s">
        <v>298</v>
      </c>
      <c r="D302" s="52" t="s">
        <v>304</v>
      </c>
      <c r="E302" s="82">
        <v>10</v>
      </c>
      <c r="F302" s="82">
        <v>10</v>
      </c>
      <c r="G302" s="45">
        <f t="shared" si="8"/>
        <v>12000</v>
      </c>
      <c r="H302" s="45">
        <f t="shared" si="9"/>
        <v>12000</v>
      </c>
      <c r="I302" s="73" t="s">
        <v>596</v>
      </c>
      <c r="J302" s="73" t="s">
        <v>596</v>
      </c>
      <c r="K302" s="88">
        <v>1200</v>
      </c>
    </row>
    <row r="303" spans="2:11" s="38" customFormat="1" ht="54.75" customHeight="1">
      <c r="B303" s="46">
        <v>291</v>
      </c>
      <c r="C303" s="47" t="s">
        <v>284</v>
      </c>
      <c r="D303" s="52" t="s">
        <v>304</v>
      </c>
      <c r="E303" s="82">
        <v>20</v>
      </c>
      <c r="F303" s="82">
        <v>20</v>
      </c>
      <c r="G303" s="45">
        <f t="shared" si="8"/>
        <v>22000</v>
      </c>
      <c r="H303" s="45">
        <f t="shared" si="9"/>
        <v>22000</v>
      </c>
      <c r="I303" s="73" t="s">
        <v>597</v>
      </c>
      <c r="J303" s="73" t="s">
        <v>597</v>
      </c>
      <c r="K303" s="88">
        <v>1100</v>
      </c>
    </row>
    <row r="304" spans="2:11" s="38" customFormat="1" ht="54.75" customHeight="1">
      <c r="B304" s="46">
        <v>292</v>
      </c>
      <c r="C304" s="49" t="s">
        <v>299</v>
      </c>
      <c r="D304" s="52" t="s">
        <v>304</v>
      </c>
      <c r="E304" s="82">
        <v>10</v>
      </c>
      <c r="F304" s="82">
        <v>10</v>
      </c>
      <c r="G304" s="45">
        <f t="shared" si="8"/>
        <v>30000</v>
      </c>
      <c r="H304" s="45">
        <f t="shared" si="9"/>
        <v>30000</v>
      </c>
      <c r="I304" s="73" t="s">
        <v>598</v>
      </c>
      <c r="J304" s="73" t="s">
        <v>598</v>
      </c>
      <c r="K304" s="88">
        <v>3000</v>
      </c>
    </row>
    <row r="305" spans="2:11" s="38" customFormat="1" ht="54.75" customHeight="1">
      <c r="B305" s="46">
        <v>293</v>
      </c>
      <c r="C305" s="49" t="s">
        <v>300</v>
      </c>
      <c r="D305" s="52" t="s">
        <v>304</v>
      </c>
      <c r="E305" s="82">
        <v>10</v>
      </c>
      <c r="F305" s="82">
        <v>10</v>
      </c>
      <c r="G305" s="45">
        <f t="shared" si="8"/>
        <v>30000</v>
      </c>
      <c r="H305" s="45">
        <f t="shared" si="9"/>
        <v>30000</v>
      </c>
      <c r="I305" s="73" t="s">
        <v>599</v>
      </c>
      <c r="J305" s="73" t="s">
        <v>599</v>
      </c>
      <c r="K305" s="88">
        <v>3000</v>
      </c>
    </row>
    <row r="306" spans="2:11" s="38" customFormat="1" ht="61.5" customHeight="1">
      <c r="B306" s="46">
        <v>294</v>
      </c>
      <c r="C306" s="47" t="s">
        <v>284</v>
      </c>
      <c r="D306" s="52" t="s">
        <v>304</v>
      </c>
      <c r="E306" s="82">
        <v>4</v>
      </c>
      <c r="F306" s="82">
        <v>4</v>
      </c>
      <c r="G306" s="45">
        <f t="shared" si="8"/>
        <v>103600</v>
      </c>
      <c r="H306" s="45">
        <f t="shared" si="9"/>
        <v>103600</v>
      </c>
      <c r="I306" s="81" t="s">
        <v>600</v>
      </c>
      <c r="J306" s="81" t="s">
        <v>600</v>
      </c>
      <c r="K306" s="88">
        <v>25900</v>
      </c>
    </row>
    <row r="307" spans="2:11" s="38" customFormat="1" ht="61.5" customHeight="1">
      <c r="B307" s="46">
        <v>295</v>
      </c>
      <c r="C307" s="47" t="s">
        <v>284</v>
      </c>
      <c r="D307" s="52" t="s">
        <v>304</v>
      </c>
      <c r="E307" s="82">
        <v>4</v>
      </c>
      <c r="F307" s="82">
        <v>4</v>
      </c>
      <c r="G307" s="45">
        <f t="shared" si="8"/>
        <v>103600</v>
      </c>
      <c r="H307" s="45">
        <f t="shared" si="9"/>
        <v>103600</v>
      </c>
      <c r="I307" s="81" t="s">
        <v>601</v>
      </c>
      <c r="J307" s="81" t="s">
        <v>601</v>
      </c>
      <c r="K307" s="88">
        <v>25900</v>
      </c>
    </row>
    <row r="308" spans="2:11" s="38" customFormat="1" ht="74.25" customHeight="1">
      <c r="B308" s="46">
        <v>296</v>
      </c>
      <c r="C308" s="47" t="s">
        <v>284</v>
      </c>
      <c r="D308" s="52" t="s">
        <v>304</v>
      </c>
      <c r="E308" s="82">
        <v>4</v>
      </c>
      <c r="F308" s="82">
        <v>4</v>
      </c>
      <c r="G308" s="45">
        <f t="shared" si="8"/>
        <v>168000</v>
      </c>
      <c r="H308" s="45">
        <f t="shared" si="9"/>
        <v>168000</v>
      </c>
      <c r="I308" s="81" t="s">
        <v>602</v>
      </c>
      <c r="J308" s="81" t="s">
        <v>602</v>
      </c>
      <c r="K308" s="88">
        <v>42000</v>
      </c>
    </row>
    <row r="309" spans="2:11" ht="10.5" customHeight="1">
      <c r="B309" s="169"/>
      <c r="C309" s="170"/>
      <c r="D309" s="170"/>
      <c r="E309" s="170"/>
      <c r="F309" s="169"/>
      <c r="G309" s="169"/>
      <c r="H309" s="169"/>
      <c r="I309" s="170"/>
      <c r="J309" s="169"/>
    </row>
    <row r="310" spans="2:11" ht="13.5" customHeight="1">
      <c r="B310" s="125" t="s">
        <v>11</v>
      </c>
      <c r="C310" s="126"/>
      <c r="D310" s="126"/>
      <c r="E310" s="126"/>
      <c r="F310" s="127"/>
      <c r="G310" s="96" t="s">
        <v>12</v>
      </c>
      <c r="H310" s="148"/>
      <c r="I310" s="148"/>
      <c r="J310" s="97"/>
    </row>
    <row r="311" spans="2:11" ht="10.5" customHeight="1">
      <c r="B311" s="145"/>
      <c r="C311" s="146"/>
      <c r="D311" s="146"/>
      <c r="E311" s="146"/>
      <c r="F311" s="146"/>
      <c r="G311" s="146"/>
      <c r="H311" s="146"/>
      <c r="I311" s="146"/>
      <c r="J311" s="147"/>
    </row>
    <row r="312" spans="2:11" ht="13.5" customHeight="1">
      <c r="B312" s="153" t="s">
        <v>13</v>
      </c>
      <c r="C312" s="154"/>
      <c r="D312" s="154"/>
      <c r="E312" s="154"/>
      <c r="F312" s="154"/>
      <c r="G312" s="154"/>
      <c r="H312" s="154"/>
      <c r="I312" s="154"/>
      <c r="J312" s="155"/>
    </row>
    <row r="313" spans="2:11" ht="13.5" customHeight="1">
      <c r="B313" s="161" t="s">
        <v>14</v>
      </c>
      <c r="C313" s="161"/>
      <c r="D313" s="161" t="s">
        <v>15</v>
      </c>
      <c r="E313" s="161"/>
      <c r="F313" s="16" t="s">
        <v>16</v>
      </c>
      <c r="G313" s="16" t="s">
        <v>17</v>
      </c>
      <c r="H313" s="28" t="s">
        <v>18</v>
      </c>
      <c r="I313" s="164" t="s">
        <v>19</v>
      </c>
      <c r="J313" s="165"/>
    </row>
    <row r="314" spans="2:11" ht="13.5" customHeight="1">
      <c r="B314" s="181" t="s">
        <v>603</v>
      </c>
      <c r="C314" s="182"/>
      <c r="D314" s="181" t="s">
        <v>54</v>
      </c>
      <c r="E314" s="182"/>
      <c r="F314" s="35" t="s">
        <v>54</v>
      </c>
      <c r="G314" s="35" t="s">
        <v>54</v>
      </c>
      <c r="H314" s="34" t="s">
        <v>55</v>
      </c>
      <c r="I314" s="164"/>
      <c r="J314" s="165"/>
    </row>
    <row r="315" spans="2:11" ht="11.25" customHeight="1">
      <c r="B315" s="145"/>
      <c r="C315" s="146"/>
      <c r="D315" s="146"/>
      <c r="E315" s="146"/>
      <c r="F315" s="146"/>
      <c r="G315" s="146"/>
      <c r="H315" s="146"/>
      <c r="I315" s="146"/>
      <c r="J315" s="147"/>
    </row>
    <row r="316" spans="2:11" ht="13.5" customHeight="1">
      <c r="B316" s="166" t="s">
        <v>20</v>
      </c>
      <c r="C316" s="166"/>
      <c r="D316" s="166"/>
      <c r="E316" s="166"/>
      <c r="F316" s="166"/>
      <c r="G316" s="176" t="s">
        <v>604</v>
      </c>
      <c r="H316" s="176"/>
      <c r="I316" s="176"/>
      <c r="J316" s="176"/>
    </row>
    <row r="317" spans="2:11" ht="13.5" customHeight="1">
      <c r="B317" s="180" t="s">
        <v>71</v>
      </c>
      <c r="C317" s="129"/>
      <c r="D317" s="129"/>
      <c r="E317" s="129"/>
      <c r="F317" s="129"/>
      <c r="G317" s="177"/>
      <c r="H317" s="178"/>
      <c r="I317" s="178"/>
      <c r="J317" s="179"/>
    </row>
    <row r="318" spans="2:11" ht="24" customHeight="1">
      <c r="B318" s="180" t="s">
        <v>23</v>
      </c>
      <c r="C318" s="129"/>
      <c r="D318" s="129"/>
      <c r="E318" s="129"/>
      <c r="F318" s="194"/>
      <c r="G318" s="25"/>
      <c r="H318" s="3" t="s">
        <v>21</v>
      </c>
      <c r="I318" s="94" t="s">
        <v>22</v>
      </c>
      <c r="J318" s="95"/>
    </row>
    <row r="319" spans="2:11" ht="15" customHeight="1">
      <c r="B319" s="195"/>
      <c r="C319" s="130"/>
      <c r="D319" s="130"/>
      <c r="E319" s="130"/>
      <c r="F319" s="196"/>
      <c r="G319" s="26">
        <v>1</v>
      </c>
      <c r="H319" s="7"/>
      <c r="I319" s="191"/>
      <c r="J319" s="192"/>
    </row>
    <row r="320" spans="2:11" ht="12.75" customHeight="1">
      <c r="B320" s="145"/>
      <c r="C320" s="146"/>
      <c r="D320" s="146"/>
      <c r="E320" s="146"/>
      <c r="F320" s="146"/>
      <c r="G320" s="146"/>
      <c r="H320" s="146"/>
      <c r="I320" s="146"/>
      <c r="J320" s="147"/>
    </row>
    <row r="321" spans="2:11" ht="15" customHeight="1">
      <c r="B321" s="193" t="s">
        <v>24</v>
      </c>
      <c r="C321" s="199" t="s">
        <v>25</v>
      </c>
      <c r="D321" s="200"/>
      <c r="E321" s="203" t="s">
        <v>26</v>
      </c>
      <c r="F321" s="203"/>
      <c r="G321" s="203"/>
      <c r="H321" s="203"/>
      <c r="I321" s="203"/>
      <c r="J321" s="203"/>
    </row>
    <row r="322" spans="2:11" ht="12.75" customHeight="1">
      <c r="B322" s="193"/>
      <c r="C322" s="201"/>
      <c r="D322" s="202"/>
      <c r="E322" s="204" t="s">
        <v>27</v>
      </c>
      <c r="F322" s="205"/>
      <c r="G322" s="205"/>
      <c r="H322" s="205"/>
      <c r="I322" s="205"/>
      <c r="J322" s="206"/>
    </row>
    <row r="323" spans="2:11" ht="12" customHeight="1">
      <c r="B323" s="193"/>
      <c r="C323" s="201"/>
      <c r="D323" s="202"/>
      <c r="E323" s="198" t="s">
        <v>28</v>
      </c>
      <c r="F323" s="198"/>
      <c r="G323" s="197" t="s">
        <v>29</v>
      </c>
      <c r="H323" s="197"/>
      <c r="I323" s="190" t="s">
        <v>30</v>
      </c>
      <c r="J323" s="190"/>
    </row>
    <row r="324" spans="2:11" ht="31.5" customHeight="1">
      <c r="B324" s="193"/>
      <c r="C324" s="201"/>
      <c r="D324" s="202"/>
      <c r="E324" s="22" t="s">
        <v>83</v>
      </c>
      <c r="F324" s="23" t="s">
        <v>0</v>
      </c>
      <c r="G324" s="17" t="s">
        <v>83</v>
      </c>
      <c r="H324" s="18" t="s">
        <v>0</v>
      </c>
      <c r="I324" s="6" t="s">
        <v>83</v>
      </c>
      <c r="J324" s="27" t="s">
        <v>0</v>
      </c>
    </row>
    <row r="325" spans="2:11" s="5" customFormat="1" ht="24" customHeight="1">
      <c r="B325" s="70" t="s">
        <v>31</v>
      </c>
      <c r="C325" s="121" t="s">
        <v>874</v>
      </c>
      <c r="D325" s="121"/>
      <c r="E325" s="44">
        <v>5400</v>
      </c>
      <c r="F325" s="44">
        <v>5400</v>
      </c>
      <c r="G325" s="31">
        <f t="shared" ref="G325:G450" si="10">SUM(I325-E325)</f>
        <v>1080</v>
      </c>
      <c r="H325" s="31">
        <f t="shared" ref="H325:H450" si="11">SUM(J325-F325)</f>
        <v>1080</v>
      </c>
      <c r="I325" s="32">
        <f t="shared" ref="I325:I450" si="12">E325*12/10</f>
        <v>6480</v>
      </c>
      <c r="J325" s="32">
        <f t="shared" ref="J325:J450" si="13">F325*12/10</f>
        <v>6480</v>
      </c>
      <c r="K325" s="42"/>
    </row>
    <row r="326" spans="2:11" s="5" customFormat="1" ht="24" customHeight="1">
      <c r="B326" s="70" t="s">
        <v>32</v>
      </c>
      <c r="C326" s="96" t="s">
        <v>891</v>
      </c>
      <c r="D326" s="97"/>
      <c r="E326" s="44" t="s">
        <v>891</v>
      </c>
      <c r="F326" s="44" t="s">
        <v>891</v>
      </c>
      <c r="G326" s="44" t="s">
        <v>891</v>
      </c>
      <c r="H326" s="44" t="s">
        <v>891</v>
      </c>
      <c r="I326" s="44" t="s">
        <v>891</v>
      </c>
      <c r="J326" s="44" t="s">
        <v>891</v>
      </c>
      <c r="K326" s="42"/>
    </row>
    <row r="327" spans="2:11" s="5" customFormat="1" ht="12.75" customHeight="1">
      <c r="B327" s="123" t="s">
        <v>33</v>
      </c>
      <c r="C327" s="121" t="s">
        <v>875</v>
      </c>
      <c r="D327" s="121"/>
      <c r="E327" s="55">
        <v>3750</v>
      </c>
      <c r="F327" s="55">
        <v>3750</v>
      </c>
      <c r="G327" s="31">
        <f t="shared" si="10"/>
        <v>750</v>
      </c>
      <c r="H327" s="31">
        <f t="shared" si="11"/>
        <v>750</v>
      </c>
      <c r="I327" s="32">
        <f t="shared" si="12"/>
        <v>4500</v>
      </c>
      <c r="J327" s="32">
        <f t="shared" si="13"/>
        <v>4500</v>
      </c>
      <c r="K327" s="42"/>
    </row>
    <row r="328" spans="2:11" s="5" customFormat="1" ht="12.75" customHeight="1">
      <c r="B328" s="123"/>
      <c r="C328" s="122" t="s">
        <v>874</v>
      </c>
      <c r="D328" s="122"/>
      <c r="E328" s="57">
        <v>4200</v>
      </c>
      <c r="F328" s="57">
        <v>4200</v>
      </c>
      <c r="G328" s="31">
        <f t="shared" si="10"/>
        <v>840</v>
      </c>
      <c r="H328" s="31">
        <f t="shared" si="11"/>
        <v>840</v>
      </c>
      <c r="I328" s="32">
        <f t="shared" si="12"/>
        <v>5040</v>
      </c>
      <c r="J328" s="32">
        <f t="shared" si="13"/>
        <v>5040</v>
      </c>
      <c r="K328" s="42"/>
    </row>
    <row r="329" spans="2:11" s="5" customFormat="1" ht="12.75" customHeight="1">
      <c r="B329" s="123" t="s">
        <v>95</v>
      </c>
      <c r="C329" s="121" t="s">
        <v>876</v>
      </c>
      <c r="D329" s="121"/>
      <c r="E329" s="55">
        <v>10200</v>
      </c>
      <c r="F329" s="55">
        <v>10200</v>
      </c>
      <c r="G329" s="31">
        <f t="shared" si="10"/>
        <v>2040</v>
      </c>
      <c r="H329" s="31">
        <f t="shared" si="11"/>
        <v>2040</v>
      </c>
      <c r="I329" s="32">
        <f t="shared" si="12"/>
        <v>12240</v>
      </c>
      <c r="J329" s="32">
        <f t="shared" si="13"/>
        <v>12240</v>
      </c>
      <c r="K329" s="42"/>
    </row>
    <row r="330" spans="2:11" s="5" customFormat="1" ht="12.75" customHeight="1">
      <c r="B330" s="123"/>
      <c r="C330" s="122" t="s">
        <v>875</v>
      </c>
      <c r="D330" s="122"/>
      <c r="E330" s="67">
        <v>12041.67</v>
      </c>
      <c r="F330" s="67">
        <v>12041.67</v>
      </c>
      <c r="G330" s="31">
        <f t="shared" si="10"/>
        <v>2408.3340000000007</v>
      </c>
      <c r="H330" s="31">
        <f t="shared" si="11"/>
        <v>2408.3340000000007</v>
      </c>
      <c r="I330" s="32">
        <f t="shared" si="12"/>
        <v>14450.004000000001</v>
      </c>
      <c r="J330" s="32">
        <f t="shared" si="13"/>
        <v>14450.004000000001</v>
      </c>
      <c r="K330" s="42"/>
    </row>
    <row r="331" spans="2:11" s="5" customFormat="1" ht="12.75" customHeight="1">
      <c r="B331" s="123" t="s">
        <v>96</v>
      </c>
      <c r="C331" s="121" t="s">
        <v>877</v>
      </c>
      <c r="D331" s="121"/>
      <c r="E331" s="55">
        <v>16250</v>
      </c>
      <c r="F331" s="55">
        <v>16250</v>
      </c>
      <c r="G331" s="31">
        <f t="shared" si="10"/>
        <v>3250</v>
      </c>
      <c r="H331" s="31">
        <f t="shared" si="11"/>
        <v>3250</v>
      </c>
      <c r="I331" s="32">
        <f t="shared" si="12"/>
        <v>19500</v>
      </c>
      <c r="J331" s="32">
        <f t="shared" si="13"/>
        <v>19500</v>
      </c>
      <c r="K331" s="42"/>
    </row>
    <row r="332" spans="2:11" s="5" customFormat="1" ht="12.75" customHeight="1">
      <c r="B332" s="123"/>
      <c r="C332" s="122" t="s">
        <v>874</v>
      </c>
      <c r="D332" s="122"/>
      <c r="E332" s="67">
        <v>20833.34</v>
      </c>
      <c r="F332" s="67">
        <v>20833.34</v>
      </c>
      <c r="G332" s="31">
        <f t="shared" si="10"/>
        <v>4166.6680000000015</v>
      </c>
      <c r="H332" s="31">
        <f t="shared" si="11"/>
        <v>4166.6680000000015</v>
      </c>
      <c r="I332" s="32">
        <f t="shared" si="12"/>
        <v>25000.008000000002</v>
      </c>
      <c r="J332" s="32">
        <f t="shared" si="13"/>
        <v>25000.008000000002</v>
      </c>
      <c r="K332" s="42"/>
    </row>
    <row r="333" spans="2:11" s="5" customFormat="1" ht="12.75" customHeight="1">
      <c r="B333" s="123"/>
      <c r="C333" s="121" t="s">
        <v>878</v>
      </c>
      <c r="D333" s="121"/>
      <c r="E333" s="68">
        <v>27083.3</v>
      </c>
      <c r="F333" s="68">
        <v>27083.3</v>
      </c>
      <c r="G333" s="31">
        <f t="shared" si="10"/>
        <v>5416.66</v>
      </c>
      <c r="H333" s="31">
        <f t="shared" si="11"/>
        <v>5416.66</v>
      </c>
      <c r="I333" s="32">
        <f t="shared" si="12"/>
        <v>32499.96</v>
      </c>
      <c r="J333" s="32">
        <f t="shared" si="13"/>
        <v>32499.96</v>
      </c>
      <c r="K333" s="42"/>
    </row>
    <row r="334" spans="2:11" s="5" customFormat="1" ht="12.75" customHeight="1">
      <c r="B334" s="123"/>
      <c r="C334" s="122" t="s">
        <v>875</v>
      </c>
      <c r="D334" s="122"/>
      <c r="E334" s="57">
        <v>56250</v>
      </c>
      <c r="F334" s="57">
        <v>56250</v>
      </c>
      <c r="G334" s="31">
        <f t="shared" si="10"/>
        <v>11250</v>
      </c>
      <c r="H334" s="31">
        <f t="shared" si="11"/>
        <v>11250</v>
      </c>
      <c r="I334" s="32">
        <f t="shared" si="12"/>
        <v>67500</v>
      </c>
      <c r="J334" s="32">
        <f t="shared" si="13"/>
        <v>67500</v>
      </c>
      <c r="K334" s="42"/>
    </row>
    <row r="335" spans="2:11" s="5" customFormat="1" ht="12.75" customHeight="1">
      <c r="B335" s="123"/>
      <c r="C335" s="121" t="s">
        <v>879</v>
      </c>
      <c r="D335" s="121"/>
      <c r="E335" s="55">
        <v>61250</v>
      </c>
      <c r="F335" s="55">
        <v>61250</v>
      </c>
      <c r="G335" s="31">
        <f t="shared" si="10"/>
        <v>12250</v>
      </c>
      <c r="H335" s="31">
        <f t="shared" si="11"/>
        <v>12250</v>
      </c>
      <c r="I335" s="32">
        <f t="shared" si="12"/>
        <v>73500</v>
      </c>
      <c r="J335" s="32">
        <f t="shared" si="13"/>
        <v>73500</v>
      </c>
      <c r="K335" s="42"/>
    </row>
    <row r="336" spans="2:11" s="5" customFormat="1" ht="24.75" customHeight="1">
      <c r="B336" s="70" t="s">
        <v>97</v>
      </c>
      <c r="C336" s="166" t="s">
        <v>877</v>
      </c>
      <c r="D336" s="166"/>
      <c r="E336" s="69">
        <v>8333.33</v>
      </c>
      <c r="F336" s="69">
        <v>8333.33</v>
      </c>
      <c r="G336" s="31">
        <f t="shared" si="10"/>
        <v>1666.6659999999993</v>
      </c>
      <c r="H336" s="31">
        <f t="shared" si="11"/>
        <v>1666.6659999999993</v>
      </c>
      <c r="I336" s="32">
        <f t="shared" si="12"/>
        <v>9999.9959999999992</v>
      </c>
      <c r="J336" s="32">
        <f t="shared" si="13"/>
        <v>9999.9959999999992</v>
      </c>
      <c r="K336" s="42"/>
    </row>
    <row r="337" spans="2:11" s="5" customFormat="1" ht="24.75" customHeight="1">
      <c r="B337" s="70" t="s">
        <v>98</v>
      </c>
      <c r="C337" s="96" t="s">
        <v>891</v>
      </c>
      <c r="D337" s="97"/>
      <c r="E337" s="44" t="s">
        <v>891</v>
      </c>
      <c r="F337" s="44" t="s">
        <v>891</v>
      </c>
      <c r="G337" s="44" t="s">
        <v>891</v>
      </c>
      <c r="H337" s="44" t="s">
        <v>891</v>
      </c>
      <c r="I337" s="44" t="s">
        <v>891</v>
      </c>
      <c r="J337" s="44" t="s">
        <v>891</v>
      </c>
      <c r="K337" s="42"/>
    </row>
    <row r="338" spans="2:11" s="5" customFormat="1" ht="12.75" customHeight="1">
      <c r="B338" s="123" t="s">
        <v>99</v>
      </c>
      <c r="C338" s="121" t="s">
        <v>880</v>
      </c>
      <c r="D338" s="121"/>
      <c r="E338" s="55">
        <v>30000</v>
      </c>
      <c r="F338" s="55">
        <v>30000</v>
      </c>
      <c r="G338" s="31">
        <f t="shared" si="10"/>
        <v>6000</v>
      </c>
      <c r="H338" s="31">
        <f t="shared" si="11"/>
        <v>6000</v>
      </c>
      <c r="I338" s="32">
        <f t="shared" si="12"/>
        <v>36000</v>
      </c>
      <c r="J338" s="32">
        <f t="shared" si="13"/>
        <v>36000</v>
      </c>
      <c r="K338" s="42"/>
    </row>
    <row r="339" spans="2:11" s="5" customFormat="1" ht="12.75" customHeight="1">
      <c r="B339" s="123"/>
      <c r="C339" s="122" t="s">
        <v>879</v>
      </c>
      <c r="D339" s="122"/>
      <c r="E339" s="57">
        <v>37000</v>
      </c>
      <c r="F339" s="57">
        <v>37000</v>
      </c>
      <c r="G339" s="31">
        <f t="shared" si="10"/>
        <v>7400</v>
      </c>
      <c r="H339" s="31">
        <f t="shared" si="11"/>
        <v>7400</v>
      </c>
      <c r="I339" s="32">
        <f t="shared" si="12"/>
        <v>44400</v>
      </c>
      <c r="J339" s="32">
        <f t="shared" si="13"/>
        <v>44400</v>
      </c>
      <c r="K339" s="42"/>
    </row>
    <row r="340" spans="2:11" s="5" customFormat="1" ht="12.75" customHeight="1">
      <c r="B340" s="123"/>
      <c r="C340" s="121" t="s">
        <v>875</v>
      </c>
      <c r="D340" s="121"/>
      <c r="E340" s="55">
        <v>171250</v>
      </c>
      <c r="F340" s="55">
        <v>171250</v>
      </c>
      <c r="G340" s="31">
        <f t="shared" si="10"/>
        <v>34250</v>
      </c>
      <c r="H340" s="31">
        <f t="shared" si="11"/>
        <v>34250</v>
      </c>
      <c r="I340" s="32">
        <f t="shared" si="12"/>
        <v>205500</v>
      </c>
      <c r="J340" s="32">
        <f t="shared" si="13"/>
        <v>205500</v>
      </c>
      <c r="K340" s="42"/>
    </row>
    <row r="341" spans="2:11" s="5" customFormat="1" ht="12.75" customHeight="1">
      <c r="B341" s="123" t="s">
        <v>100</v>
      </c>
      <c r="C341" s="121" t="s">
        <v>877</v>
      </c>
      <c r="D341" s="121"/>
      <c r="E341" s="68">
        <v>49666.67</v>
      </c>
      <c r="F341" s="68">
        <v>49666.67</v>
      </c>
      <c r="G341" s="31">
        <f t="shared" si="10"/>
        <v>9933.3340000000026</v>
      </c>
      <c r="H341" s="31">
        <f t="shared" si="11"/>
        <v>9933.3340000000026</v>
      </c>
      <c r="I341" s="32">
        <f t="shared" si="12"/>
        <v>59600.004000000001</v>
      </c>
      <c r="J341" s="32">
        <f t="shared" si="13"/>
        <v>59600.004000000001</v>
      </c>
      <c r="K341" s="42"/>
    </row>
    <row r="342" spans="2:11" s="5" customFormat="1" ht="12.75" customHeight="1">
      <c r="B342" s="123"/>
      <c r="C342" s="122" t="s">
        <v>881</v>
      </c>
      <c r="D342" s="122"/>
      <c r="E342" s="67">
        <v>57333.33</v>
      </c>
      <c r="F342" s="67">
        <v>57333.33</v>
      </c>
      <c r="G342" s="31">
        <f t="shared" si="10"/>
        <v>11466.665999999997</v>
      </c>
      <c r="H342" s="31">
        <f t="shared" si="11"/>
        <v>11466.665999999997</v>
      </c>
      <c r="I342" s="32">
        <f t="shared" si="12"/>
        <v>68799.995999999999</v>
      </c>
      <c r="J342" s="32">
        <f t="shared" si="13"/>
        <v>68799.995999999999</v>
      </c>
      <c r="K342" s="42"/>
    </row>
    <row r="343" spans="2:11" s="5" customFormat="1" ht="12.75" customHeight="1">
      <c r="B343" s="123"/>
      <c r="C343" s="121" t="s">
        <v>875</v>
      </c>
      <c r="D343" s="121"/>
      <c r="E343" s="68">
        <v>78566.67</v>
      </c>
      <c r="F343" s="68">
        <v>78566.67</v>
      </c>
      <c r="G343" s="31">
        <f t="shared" si="10"/>
        <v>15713.334000000003</v>
      </c>
      <c r="H343" s="31">
        <f t="shared" si="11"/>
        <v>15713.334000000003</v>
      </c>
      <c r="I343" s="32">
        <f t="shared" si="12"/>
        <v>94280.004000000001</v>
      </c>
      <c r="J343" s="32">
        <f t="shared" si="13"/>
        <v>94280.004000000001</v>
      </c>
      <c r="K343" s="42"/>
    </row>
    <row r="344" spans="2:11" s="5" customFormat="1" ht="24.75" customHeight="1">
      <c r="B344" s="70" t="s">
        <v>101</v>
      </c>
      <c r="C344" s="96" t="s">
        <v>891</v>
      </c>
      <c r="D344" s="97"/>
      <c r="E344" s="44" t="s">
        <v>891</v>
      </c>
      <c r="F344" s="44" t="s">
        <v>891</v>
      </c>
      <c r="G344" s="44" t="s">
        <v>891</v>
      </c>
      <c r="H344" s="44" t="s">
        <v>891</v>
      </c>
      <c r="I344" s="44" t="s">
        <v>891</v>
      </c>
      <c r="J344" s="44" t="s">
        <v>891</v>
      </c>
      <c r="K344" s="42"/>
    </row>
    <row r="345" spans="2:11" s="5" customFormat="1" ht="12.75" customHeight="1">
      <c r="B345" s="123" t="s">
        <v>102</v>
      </c>
      <c r="C345" s="121" t="s">
        <v>881</v>
      </c>
      <c r="D345" s="121"/>
      <c r="E345" s="68">
        <v>16312.5</v>
      </c>
      <c r="F345" s="68">
        <v>16312.5</v>
      </c>
      <c r="G345" s="31">
        <f t="shared" si="10"/>
        <v>3262.5</v>
      </c>
      <c r="H345" s="31">
        <f t="shared" si="11"/>
        <v>3262.5</v>
      </c>
      <c r="I345" s="32">
        <f t="shared" si="12"/>
        <v>19575</v>
      </c>
      <c r="J345" s="32">
        <f t="shared" si="13"/>
        <v>19575</v>
      </c>
      <c r="K345" s="42"/>
    </row>
    <row r="346" spans="2:11" s="5" customFormat="1" ht="12.75" customHeight="1">
      <c r="B346" s="123"/>
      <c r="C346" s="122" t="s">
        <v>877</v>
      </c>
      <c r="D346" s="122"/>
      <c r="E346" s="67">
        <v>20833.330000000002</v>
      </c>
      <c r="F346" s="67">
        <v>20833.330000000002</v>
      </c>
      <c r="G346" s="31">
        <f t="shared" si="10"/>
        <v>4166.6660000000011</v>
      </c>
      <c r="H346" s="31">
        <f t="shared" si="11"/>
        <v>4166.6660000000011</v>
      </c>
      <c r="I346" s="32">
        <f t="shared" si="12"/>
        <v>24999.996000000003</v>
      </c>
      <c r="J346" s="32">
        <f t="shared" si="13"/>
        <v>24999.996000000003</v>
      </c>
      <c r="K346" s="42"/>
    </row>
    <row r="347" spans="2:11" s="5" customFormat="1" ht="12.75" customHeight="1">
      <c r="B347" s="123"/>
      <c r="C347" s="121" t="s">
        <v>875</v>
      </c>
      <c r="D347" s="121"/>
      <c r="E347" s="55">
        <v>23750</v>
      </c>
      <c r="F347" s="55">
        <v>23750</v>
      </c>
      <c r="G347" s="31">
        <f t="shared" si="10"/>
        <v>4750</v>
      </c>
      <c r="H347" s="31">
        <f t="shared" si="11"/>
        <v>4750</v>
      </c>
      <c r="I347" s="32">
        <f t="shared" si="12"/>
        <v>28500</v>
      </c>
      <c r="J347" s="32">
        <f t="shared" si="13"/>
        <v>28500</v>
      </c>
      <c r="K347" s="42"/>
    </row>
    <row r="348" spans="2:11" s="5" customFormat="1" ht="24.75" customHeight="1">
      <c r="B348" s="70" t="s">
        <v>103</v>
      </c>
      <c r="C348" s="121" t="s">
        <v>879</v>
      </c>
      <c r="D348" s="121"/>
      <c r="E348" s="55">
        <v>118125</v>
      </c>
      <c r="F348" s="55">
        <v>118125</v>
      </c>
      <c r="G348" s="31">
        <f t="shared" si="10"/>
        <v>23625</v>
      </c>
      <c r="H348" s="31">
        <f t="shared" si="11"/>
        <v>23625</v>
      </c>
      <c r="I348" s="32">
        <f t="shared" si="12"/>
        <v>141750</v>
      </c>
      <c r="J348" s="32">
        <f t="shared" si="13"/>
        <v>141750</v>
      </c>
      <c r="K348" s="42"/>
    </row>
    <row r="349" spans="2:11" s="5" customFormat="1" ht="24.75" customHeight="1">
      <c r="B349" s="70" t="s">
        <v>104</v>
      </c>
      <c r="C349" s="121" t="s">
        <v>881</v>
      </c>
      <c r="D349" s="121"/>
      <c r="E349" s="68">
        <v>849566.25</v>
      </c>
      <c r="F349" s="68">
        <v>849566.25</v>
      </c>
      <c r="G349" s="31">
        <f t="shared" si="10"/>
        <v>169913.25</v>
      </c>
      <c r="H349" s="31">
        <f t="shared" si="11"/>
        <v>169913.25</v>
      </c>
      <c r="I349" s="32">
        <f t="shared" si="12"/>
        <v>1019479.5</v>
      </c>
      <c r="J349" s="32">
        <f t="shared" si="13"/>
        <v>1019479.5</v>
      </c>
      <c r="K349" s="42"/>
    </row>
    <row r="350" spans="2:11" s="5" customFormat="1" ht="12.75" customHeight="1">
      <c r="B350" s="123" t="s">
        <v>105</v>
      </c>
      <c r="C350" s="121" t="s">
        <v>877</v>
      </c>
      <c r="D350" s="121"/>
      <c r="E350" s="55">
        <v>45000</v>
      </c>
      <c r="F350" s="55">
        <v>45000</v>
      </c>
      <c r="G350" s="31">
        <f t="shared" si="10"/>
        <v>9000</v>
      </c>
      <c r="H350" s="31">
        <f t="shared" si="11"/>
        <v>9000</v>
      </c>
      <c r="I350" s="32">
        <f t="shared" si="12"/>
        <v>54000</v>
      </c>
      <c r="J350" s="32">
        <f t="shared" si="13"/>
        <v>54000</v>
      </c>
      <c r="K350" s="42"/>
    </row>
    <row r="351" spans="2:11" s="5" customFormat="1" ht="12.75" customHeight="1">
      <c r="B351" s="123"/>
      <c r="C351" s="122" t="s">
        <v>881</v>
      </c>
      <c r="D351" s="122"/>
      <c r="E351" s="57">
        <v>51250</v>
      </c>
      <c r="F351" s="57">
        <v>51250</v>
      </c>
      <c r="G351" s="31">
        <f t="shared" si="10"/>
        <v>10250</v>
      </c>
      <c r="H351" s="31">
        <f t="shared" si="11"/>
        <v>10250</v>
      </c>
      <c r="I351" s="32">
        <f t="shared" si="12"/>
        <v>61500</v>
      </c>
      <c r="J351" s="32">
        <f t="shared" si="13"/>
        <v>61500</v>
      </c>
      <c r="K351" s="42"/>
    </row>
    <row r="352" spans="2:11" s="5" customFormat="1" ht="12.75" customHeight="1">
      <c r="B352" s="123"/>
      <c r="C352" s="121" t="s">
        <v>875</v>
      </c>
      <c r="D352" s="121"/>
      <c r="E352" s="55">
        <v>55000</v>
      </c>
      <c r="F352" s="55">
        <v>55000</v>
      </c>
      <c r="G352" s="31">
        <f t="shared" si="10"/>
        <v>11000</v>
      </c>
      <c r="H352" s="31">
        <f t="shared" si="11"/>
        <v>11000</v>
      </c>
      <c r="I352" s="32">
        <f t="shared" si="12"/>
        <v>66000</v>
      </c>
      <c r="J352" s="32">
        <f t="shared" si="13"/>
        <v>66000</v>
      </c>
      <c r="K352" s="42"/>
    </row>
    <row r="353" spans="2:11" s="5" customFormat="1" ht="12.75" customHeight="1">
      <c r="B353" s="123"/>
      <c r="C353" s="122" t="s">
        <v>882</v>
      </c>
      <c r="D353" s="122"/>
      <c r="E353" s="57">
        <v>108100</v>
      </c>
      <c r="F353" s="57">
        <v>108100</v>
      </c>
      <c r="G353" s="31">
        <f t="shared" si="10"/>
        <v>21620</v>
      </c>
      <c r="H353" s="31">
        <f t="shared" si="11"/>
        <v>21620</v>
      </c>
      <c r="I353" s="32">
        <f t="shared" si="12"/>
        <v>129720</v>
      </c>
      <c r="J353" s="32">
        <f t="shared" si="13"/>
        <v>129720</v>
      </c>
      <c r="K353" s="42"/>
    </row>
    <row r="354" spans="2:11" s="5" customFormat="1" ht="12.75" customHeight="1">
      <c r="B354" s="123" t="s">
        <v>106</v>
      </c>
      <c r="C354" s="121" t="s">
        <v>881</v>
      </c>
      <c r="D354" s="121"/>
      <c r="E354" s="68">
        <v>86333.33</v>
      </c>
      <c r="F354" s="68">
        <v>86333.33</v>
      </c>
      <c r="G354" s="31">
        <f t="shared" si="10"/>
        <v>17266.665999999997</v>
      </c>
      <c r="H354" s="31">
        <f t="shared" si="11"/>
        <v>17266.665999999997</v>
      </c>
      <c r="I354" s="32">
        <f t="shared" si="12"/>
        <v>103599.996</v>
      </c>
      <c r="J354" s="32">
        <f t="shared" si="13"/>
        <v>103599.996</v>
      </c>
      <c r="K354" s="42"/>
    </row>
    <row r="355" spans="2:11" s="5" customFormat="1" ht="12.75" customHeight="1">
      <c r="B355" s="123"/>
      <c r="C355" s="122" t="s">
        <v>875</v>
      </c>
      <c r="D355" s="122"/>
      <c r="E355" s="57">
        <v>108500</v>
      </c>
      <c r="F355" s="57">
        <v>108500</v>
      </c>
      <c r="G355" s="31">
        <f t="shared" si="10"/>
        <v>21700</v>
      </c>
      <c r="H355" s="31">
        <f t="shared" si="11"/>
        <v>21700</v>
      </c>
      <c r="I355" s="32">
        <f t="shared" si="12"/>
        <v>130200</v>
      </c>
      <c r="J355" s="32">
        <f t="shared" si="13"/>
        <v>130200</v>
      </c>
      <c r="K355" s="42"/>
    </row>
    <row r="356" spans="2:11" s="5" customFormat="1" ht="26.25" customHeight="1">
      <c r="B356" s="70" t="s">
        <v>107</v>
      </c>
      <c r="C356" s="121" t="s">
        <v>879</v>
      </c>
      <c r="D356" s="121"/>
      <c r="E356" s="55">
        <v>188625</v>
      </c>
      <c r="F356" s="55">
        <v>188625</v>
      </c>
      <c r="G356" s="31">
        <f t="shared" si="10"/>
        <v>37725</v>
      </c>
      <c r="H356" s="31">
        <f t="shared" si="11"/>
        <v>37725</v>
      </c>
      <c r="I356" s="32">
        <f t="shared" si="12"/>
        <v>226350</v>
      </c>
      <c r="J356" s="32">
        <f t="shared" si="13"/>
        <v>226350</v>
      </c>
      <c r="K356" s="42"/>
    </row>
    <row r="357" spans="2:11" s="5" customFormat="1" ht="12.75" customHeight="1">
      <c r="B357" s="123" t="s">
        <v>108</v>
      </c>
      <c r="C357" s="121" t="s">
        <v>875</v>
      </c>
      <c r="D357" s="121"/>
      <c r="E357" s="68">
        <v>51666.67</v>
      </c>
      <c r="F357" s="68">
        <v>51666.67</v>
      </c>
      <c r="G357" s="31">
        <f t="shared" si="10"/>
        <v>10333.334000000003</v>
      </c>
      <c r="H357" s="31">
        <f t="shared" si="11"/>
        <v>10333.334000000003</v>
      </c>
      <c r="I357" s="32">
        <f t="shared" si="12"/>
        <v>62000.004000000001</v>
      </c>
      <c r="J357" s="32">
        <f t="shared" si="13"/>
        <v>62000.004000000001</v>
      </c>
      <c r="K357" s="42"/>
    </row>
    <row r="358" spans="2:11" s="5" customFormat="1" ht="12.75" customHeight="1">
      <c r="B358" s="123"/>
      <c r="C358" s="122" t="s">
        <v>881</v>
      </c>
      <c r="D358" s="122"/>
      <c r="E358" s="67">
        <v>53333.33</v>
      </c>
      <c r="F358" s="67">
        <v>53333.33</v>
      </c>
      <c r="G358" s="31">
        <f t="shared" si="10"/>
        <v>10666.665999999997</v>
      </c>
      <c r="H358" s="31">
        <f t="shared" si="11"/>
        <v>10666.665999999997</v>
      </c>
      <c r="I358" s="32">
        <f t="shared" si="12"/>
        <v>63999.995999999999</v>
      </c>
      <c r="J358" s="32">
        <f t="shared" si="13"/>
        <v>63999.995999999999</v>
      </c>
      <c r="K358" s="42"/>
    </row>
    <row r="359" spans="2:11" s="5" customFormat="1" ht="24" customHeight="1">
      <c r="B359" s="70" t="s">
        <v>109</v>
      </c>
      <c r="C359" s="121" t="s">
        <v>875</v>
      </c>
      <c r="D359" s="121"/>
      <c r="E359" s="68">
        <v>11041.67</v>
      </c>
      <c r="F359" s="68">
        <v>11041.67</v>
      </c>
      <c r="G359" s="31">
        <f t="shared" si="10"/>
        <v>2208.3340000000007</v>
      </c>
      <c r="H359" s="31">
        <f t="shared" si="11"/>
        <v>2208.3340000000007</v>
      </c>
      <c r="I359" s="32">
        <f t="shared" si="12"/>
        <v>13250.004000000001</v>
      </c>
      <c r="J359" s="32">
        <f t="shared" si="13"/>
        <v>13250.004000000001</v>
      </c>
      <c r="K359" s="42"/>
    </row>
    <row r="360" spans="2:11" s="5" customFormat="1" ht="12.75" customHeight="1">
      <c r="B360" s="123" t="s">
        <v>605</v>
      </c>
      <c r="C360" s="121" t="s">
        <v>877</v>
      </c>
      <c r="D360" s="121"/>
      <c r="E360" s="55">
        <v>6375</v>
      </c>
      <c r="F360" s="55">
        <v>6375</v>
      </c>
      <c r="G360" s="31">
        <f t="shared" si="10"/>
        <v>1275</v>
      </c>
      <c r="H360" s="31">
        <f t="shared" si="11"/>
        <v>1275</v>
      </c>
      <c r="I360" s="32">
        <f t="shared" si="12"/>
        <v>7650</v>
      </c>
      <c r="J360" s="32">
        <f t="shared" si="13"/>
        <v>7650</v>
      </c>
      <c r="K360" s="42"/>
    </row>
    <row r="361" spans="2:11" s="5" customFormat="1" ht="12.75" customHeight="1">
      <c r="B361" s="123"/>
      <c r="C361" s="122" t="s">
        <v>875</v>
      </c>
      <c r="D361" s="122"/>
      <c r="E361" s="57">
        <v>10125</v>
      </c>
      <c r="F361" s="57">
        <v>10125</v>
      </c>
      <c r="G361" s="31">
        <f t="shared" si="10"/>
        <v>2025</v>
      </c>
      <c r="H361" s="31">
        <f t="shared" si="11"/>
        <v>2025</v>
      </c>
      <c r="I361" s="32">
        <f t="shared" si="12"/>
        <v>12150</v>
      </c>
      <c r="J361" s="32">
        <f t="shared" si="13"/>
        <v>12150</v>
      </c>
      <c r="K361" s="42"/>
    </row>
    <row r="362" spans="2:11" s="5" customFormat="1" ht="25.5" customHeight="1">
      <c r="B362" s="70" t="s">
        <v>606</v>
      </c>
      <c r="C362" s="122" t="s">
        <v>875</v>
      </c>
      <c r="D362" s="122"/>
      <c r="E362" s="55">
        <v>10600</v>
      </c>
      <c r="F362" s="55">
        <v>10600</v>
      </c>
      <c r="G362" s="31">
        <f t="shared" si="10"/>
        <v>2120</v>
      </c>
      <c r="H362" s="31">
        <f t="shared" si="11"/>
        <v>2120</v>
      </c>
      <c r="I362" s="32">
        <f t="shared" si="12"/>
        <v>12720</v>
      </c>
      <c r="J362" s="32">
        <f t="shared" si="13"/>
        <v>12720</v>
      </c>
      <c r="K362" s="42"/>
    </row>
    <row r="363" spans="2:11" s="5" customFormat="1" ht="12.75" customHeight="1">
      <c r="B363" s="123" t="s">
        <v>607</v>
      </c>
      <c r="C363" s="121" t="s">
        <v>878</v>
      </c>
      <c r="D363" s="121"/>
      <c r="E363" s="68">
        <v>61416.7</v>
      </c>
      <c r="F363" s="68">
        <v>61416.7</v>
      </c>
      <c r="G363" s="31">
        <f t="shared" si="10"/>
        <v>12283.339999999997</v>
      </c>
      <c r="H363" s="31">
        <f t="shared" si="11"/>
        <v>12283.339999999997</v>
      </c>
      <c r="I363" s="32">
        <f t="shared" si="12"/>
        <v>73700.039999999994</v>
      </c>
      <c r="J363" s="32">
        <f t="shared" si="13"/>
        <v>73700.039999999994</v>
      </c>
      <c r="K363" s="42"/>
    </row>
    <row r="364" spans="2:11" s="5" customFormat="1" ht="12.75" customHeight="1">
      <c r="B364" s="123"/>
      <c r="C364" s="122" t="s">
        <v>881</v>
      </c>
      <c r="D364" s="122"/>
      <c r="E364" s="67">
        <v>87490.83</v>
      </c>
      <c r="F364" s="67">
        <v>87490.83</v>
      </c>
      <c r="G364" s="31">
        <f t="shared" si="10"/>
        <v>17498.165999999997</v>
      </c>
      <c r="H364" s="31">
        <f t="shared" si="11"/>
        <v>17498.165999999997</v>
      </c>
      <c r="I364" s="32">
        <f t="shared" si="12"/>
        <v>104988.996</v>
      </c>
      <c r="J364" s="32">
        <f t="shared" si="13"/>
        <v>104988.996</v>
      </c>
      <c r="K364" s="42"/>
    </row>
    <row r="365" spans="2:11" s="5" customFormat="1" ht="12.75" customHeight="1">
      <c r="B365" s="123"/>
      <c r="C365" s="121" t="s">
        <v>875</v>
      </c>
      <c r="D365" s="121"/>
      <c r="E365" s="55">
        <v>92125</v>
      </c>
      <c r="F365" s="55">
        <v>92125</v>
      </c>
      <c r="G365" s="31">
        <f t="shared" si="10"/>
        <v>18425</v>
      </c>
      <c r="H365" s="31">
        <f t="shared" si="11"/>
        <v>18425</v>
      </c>
      <c r="I365" s="32">
        <f t="shared" si="12"/>
        <v>110550</v>
      </c>
      <c r="J365" s="32">
        <f t="shared" si="13"/>
        <v>110550</v>
      </c>
      <c r="K365" s="42"/>
    </row>
    <row r="366" spans="2:11" s="5" customFormat="1" ht="12.75" customHeight="1">
      <c r="B366" s="123"/>
      <c r="C366" s="122" t="s">
        <v>883</v>
      </c>
      <c r="D366" s="122"/>
      <c r="E366" s="67">
        <v>98378.33</v>
      </c>
      <c r="F366" s="67">
        <v>98378.33</v>
      </c>
      <c r="G366" s="31">
        <f t="shared" si="10"/>
        <v>19675.665999999997</v>
      </c>
      <c r="H366" s="31">
        <f t="shared" si="11"/>
        <v>19675.665999999997</v>
      </c>
      <c r="I366" s="32">
        <f t="shared" si="12"/>
        <v>118053.996</v>
      </c>
      <c r="J366" s="32">
        <f t="shared" si="13"/>
        <v>118053.996</v>
      </c>
      <c r="K366" s="42"/>
    </row>
    <row r="367" spans="2:11" s="5" customFormat="1" ht="12.75" customHeight="1">
      <c r="B367" s="123" t="s">
        <v>608</v>
      </c>
      <c r="C367" s="121" t="s">
        <v>874</v>
      </c>
      <c r="D367" s="121"/>
      <c r="E367" s="55">
        <v>63450</v>
      </c>
      <c r="F367" s="55">
        <v>63450</v>
      </c>
      <c r="G367" s="31">
        <f t="shared" si="10"/>
        <v>12690</v>
      </c>
      <c r="H367" s="31">
        <f t="shared" si="11"/>
        <v>12690</v>
      </c>
      <c r="I367" s="32">
        <f t="shared" si="12"/>
        <v>76140</v>
      </c>
      <c r="J367" s="32">
        <f t="shared" si="13"/>
        <v>76140</v>
      </c>
      <c r="K367" s="42"/>
    </row>
    <row r="368" spans="2:11" s="5" customFormat="1" ht="12.75" customHeight="1">
      <c r="B368" s="123"/>
      <c r="C368" s="122" t="s">
        <v>878</v>
      </c>
      <c r="D368" s="122"/>
      <c r="E368" s="57">
        <v>102000</v>
      </c>
      <c r="F368" s="57">
        <v>102000</v>
      </c>
      <c r="G368" s="31">
        <f t="shared" si="10"/>
        <v>20400</v>
      </c>
      <c r="H368" s="31">
        <f t="shared" si="11"/>
        <v>20400</v>
      </c>
      <c r="I368" s="32">
        <f t="shared" si="12"/>
        <v>122400</v>
      </c>
      <c r="J368" s="32">
        <f t="shared" si="13"/>
        <v>122400</v>
      </c>
      <c r="K368" s="42"/>
    </row>
    <row r="369" spans="2:11" s="5" customFormat="1" ht="12.75" customHeight="1">
      <c r="B369" s="123"/>
      <c r="C369" s="121" t="s">
        <v>875</v>
      </c>
      <c r="D369" s="121"/>
      <c r="E369" s="55">
        <v>113100</v>
      </c>
      <c r="F369" s="55">
        <v>113100</v>
      </c>
      <c r="G369" s="31">
        <f t="shared" si="10"/>
        <v>22620</v>
      </c>
      <c r="H369" s="31">
        <f t="shared" si="11"/>
        <v>22620</v>
      </c>
      <c r="I369" s="32">
        <f t="shared" si="12"/>
        <v>135720</v>
      </c>
      <c r="J369" s="32">
        <f t="shared" si="13"/>
        <v>135720</v>
      </c>
      <c r="K369" s="42"/>
    </row>
    <row r="370" spans="2:11" s="5" customFormat="1" ht="27.75" customHeight="1">
      <c r="B370" s="70" t="s">
        <v>609</v>
      </c>
      <c r="C370" s="121" t="s">
        <v>881</v>
      </c>
      <c r="D370" s="121"/>
      <c r="E370" s="55">
        <v>19500</v>
      </c>
      <c r="F370" s="55">
        <v>19500</v>
      </c>
      <c r="G370" s="31">
        <f t="shared" si="10"/>
        <v>3900</v>
      </c>
      <c r="H370" s="31">
        <f t="shared" si="11"/>
        <v>3900</v>
      </c>
      <c r="I370" s="32">
        <f t="shared" si="12"/>
        <v>23400</v>
      </c>
      <c r="J370" s="32">
        <f t="shared" si="13"/>
        <v>23400</v>
      </c>
      <c r="K370" s="42"/>
    </row>
    <row r="371" spans="2:11" s="5" customFormat="1" ht="27.75" customHeight="1">
      <c r="B371" s="70" t="s">
        <v>610</v>
      </c>
      <c r="C371" s="121" t="s">
        <v>884</v>
      </c>
      <c r="D371" s="121"/>
      <c r="E371" s="55">
        <v>133500</v>
      </c>
      <c r="F371" s="55">
        <v>133500</v>
      </c>
      <c r="G371" s="31">
        <f t="shared" si="10"/>
        <v>26700</v>
      </c>
      <c r="H371" s="31">
        <f t="shared" si="11"/>
        <v>26700</v>
      </c>
      <c r="I371" s="32">
        <f t="shared" si="12"/>
        <v>160200</v>
      </c>
      <c r="J371" s="32">
        <f t="shared" si="13"/>
        <v>160200</v>
      </c>
      <c r="K371" s="42"/>
    </row>
    <row r="372" spans="2:11" s="5" customFormat="1" ht="27.75" customHeight="1">
      <c r="B372" s="70" t="s">
        <v>611</v>
      </c>
      <c r="C372" s="121" t="s">
        <v>875</v>
      </c>
      <c r="D372" s="121"/>
      <c r="E372" s="55">
        <v>37250</v>
      </c>
      <c r="F372" s="55">
        <v>37250</v>
      </c>
      <c r="G372" s="31">
        <f t="shared" si="10"/>
        <v>7450</v>
      </c>
      <c r="H372" s="31">
        <f t="shared" si="11"/>
        <v>7450</v>
      </c>
      <c r="I372" s="32">
        <f t="shared" si="12"/>
        <v>44700</v>
      </c>
      <c r="J372" s="32">
        <f t="shared" si="13"/>
        <v>44700</v>
      </c>
      <c r="K372" s="42"/>
    </row>
    <row r="373" spans="2:11" s="5" customFormat="1" ht="12.75" customHeight="1">
      <c r="B373" s="123" t="s">
        <v>612</v>
      </c>
      <c r="C373" s="121" t="s">
        <v>881</v>
      </c>
      <c r="D373" s="121"/>
      <c r="E373" s="55">
        <v>303000</v>
      </c>
      <c r="F373" s="55">
        <v>303000</v>
      </c>
      <c r="G373" s="31">
        <f t="shared" si="10"/>
        <v>60600</v>
      </c>
      <c r="H373" s="31">
        <f t="shared" si="11"/>
        <v>60600</v>
      </c>
      <c r="I373" s="32">
        <f t="shared" si="12"/>
        <v>363600</v>
      </c>
      <c r="J373" s="32">
        <f t="shared" si="13"/>
        <v>363600</v>
      </c>
      <c r="K373" s="42"/>
    </row>
    <row r="374" spans="2:11" s="5" customFormat="1" ht="12.75" customHeight="1">
      <c r="B374" s="123"/>
      <c r="C374" s="122" t="s">
        <v>875</v>
      </c>
      <c r="D374" s="122"/>
      <c r="E374" s="57">
        <v>330000</v>
      </c>
      <c r="F374" s="57">
        <v>330000</v>
      </c>
      <c r="G374" s="31">
        <f t="shared" si="10"/>
        <v>66000</v>
      </c>
      <c r="H374" s="31">
        <f t="shared" si="11"/>
        <v>66000</v>
      </c>
      <c r="I374" s="32">
        <f t="shared" si="12"/>
        <v>396000</v>
      </c>
      <c r="J374" s="32">
        <f t="shared" si="13"/>
        <v>396000</v>
      </c>
      <c r="K374" s="42"/>
    </row>
    <row r="375" spans="2:11" s="5" customFormat="1" ht="12.75" customHeight="1">
      <c r="B375" s="123"/>
      <c r="C375" s="121" t="s">
        <v>876</v>
      </c>
      <c r="D375" s="121"/>
      <c r="E375" s="55">
        <v>363000</v>
      </c>
      <c r="F375" s="55">
        <v>363000</v>
      </c>
      <c r="G375" s="31">
        <f t="shared" si="10"/>
        <v>72600</v>
      </c>
      <c r="H375" s="31">
        <f t="shared" si="11"/>
        <v>72600</v>
      </c>
      <c r="I375" s="32">
        <f t="shared" si="12"/>
        <v>435600</v>
      </c>
      <c r="J375" s="32">
        <f t="shared" si="13"/>
        <v>435600</v>
      </c>
      <c r="K375" s="42"/>
    </row>
    <row r="376" spans="2:11" s="5" customFormat="1" ht="12.75" customHeight="1">
      <c r="B376" s="123"/>
      <c r="C376" s="122" t="s">
        <v>885</v>
      </c>
      <c r="D376" s="122"/>
      <c r="E376" s="57">
        <v>560000</v>
      </c>
      <c r="F376" s="57">
        <v>560000</v>
      </c>
      <c r="G376" s="31">
        <f t="shared" si="10"/>
        <v>112000</v>
      </c>
      <c r="H376" s="31">
        <f t="shared" si="11"/>
        <v>112000</v>
      </c>
      <c r="I376" s="32">
        <f t="shared" si="12"/>
        <v>672000</v>
      </c>
      <c r="J376" s="32">
        <f t="shared" si="13"/>
        <v>672000</v>
      </c>
      <c r="K376" s="42"/>
    </row>
    <row r="377" spans="2:11" s="5" customFormat="1" ht="14.25" customHeight="1">
      <c r="B377" s="123" t="s">
        <v>613</v>
      </c>
      <c r="C377" s="121" t="s">
        <v>881</v>
      </c>
      <c r="D377" s="121"/>
      <c r="E377" s="55">
        <v>115500</v>
      </c>
      <c r="F377" s="55">
        <v>115500</v>
      </c>
      <c r="G377" s="31">
        <f t="shared" si="10"/>
        <v>23100</v>
      </c>
      <c r="H377" s="31">
        <f t="shared" si="11"/>
        <v>23100</v>
      </c>
      <c r="I377" s="32">
        <f t="shared" si="12"/>
        <v>138600</v>
      </c>
      <c r="J377" s="32">
        <f t="shared" si="13"/>
        <v>138600</v>
      </c>
      <c r="K377" s="42"/>
    </row>
    <row r="378" spans="2:11" s="5" customFormat="1" ht="14.25" customHeight="1">
      <c r="B378" s="123"/>
      <c r="C378" s="122" t="s">
        <v>882</v>
      </c>
      <c r="D378" s="122"/>
      <c r="E378" s="57">
        <v>116899</v>
      </c>
      <c r="F378" s="57">
        <v>116899</v>
      </c>
      <c r="G378" s="31">
        <f t="shared" si="10"/>
        <v>23379.799999999988</v>
      </c>
      <c r="H378" s="31">
        <f t="shared" si="11"/>
        <v>23379.799999999988</v>
      </c>
      <c r="I378" s="32">
        <f t="shared" si="12"/>
        <v>140278.79999999999</v>
      </c>
      <c r="J378" s="32">
        <f t="shared" si="13"/>
        <v>140278.79999999999</v>
      </c>
      <c r="K378" s="42"/>
    </row>
    <row r="379" spans="2:11" s="5" customFormat="1" ht="14.25" customHeight="1">
      <c r="B379" s="123"/>
      <c r="C379" s="121" t="s">
        <v>875</v>
      </c>
      <c r="D379" s="121"/>
      <c r="E379" s="55">
        <v>177000</v>
      </c>
      <c r="F379" s="55">
        <v>177000</v>
      </c>
      <c r="G379" s="31">
        <f t="shared" si="10"/>
        <v>35400</v>
      </c>
      <c r="H379" s="31">
        <f t="shared" si="11"/>
        <v>35400</v>
      </c>
      <c r="I379" s="32">
        <f t="shared" si="12"/>
        <v>212400</v>
      </c>
      <c r="J379" s="32">
        <f t="shared" si="13"/>
        <v>212400</v>
      </c>
      <c r="K379" s="42"/>
    </row>
    <row r="380" spans="2:11" s="5" customFormat="1" ht="14.25" customHeight="1">
      <c r="B380" s="123" t="s">
        <v>614</v>
      </c>
      <c r="C380" s="121" t="s">
        <v>881</v>
      </c>
      <c r="D380" s="121"/>
      <c r="E380" s="68">
        <v>27833.33</v>
      </c>
      <c r="F380" s="68">
        <v>27833.33</v>
      </c>
      <c r="G380" s="31">
        <f t="shared" si="10"/>
        <v>5566.6659999999974</v>
      </c>
      <c r="H380" s="31">
        <f t="shared" si="11"/>
        <v>5566.6659999999974</v>
      </c>
      <c r="I380" s="32">
        <f t="shared" si="12"/>
        <v>33399.995999999999</v>
      </c>
      <c r="J380" s="32">
        <f t="shared" si="13"/>
        <v>33399.995999999999</v>
      </c>
      <c r="K380" s="42"/>
    </row>
    <row r="381" spans="2:11" s="5" customFormat="1" ht="14.25" customHeight="1">
      <c r="B381" s="123"/>
      <c r="C381" s="122" t="s">
        <v>875</v>
      </c>
      <c r="D381" s="122"/>
      <c r="E381" s="67">
        <v>31333.33</v>
      </c>
      <c r="F381" s="67">
        <v>31333.33</v>
      </c>
      <c r="G381" s="31">
        <f t="shared" si="10"/>
        <v>6266.6659999999974</v>
      </c>
      <c r="H381" s="31">
        <f t="shared" si="11"/>
        <v>6266.6659999999974</v>
      </c>
      <c r="I381" s="32">
        <f t="shared" si="12"/>
        <v>37599.995999999999</v>
      </c>
      <c r="J381" s="32">
        <f t="shared" si="13"/>
        <v>37599.995999999999</v>
      </c>
      <c r="K381" s="42"/>
    </row>
    <row r="382" spans="2:11" s="5" customFormat="1" ht="14.25" customHeight="1">
      <c r="B382" s="123" t="s">
        <v>615</v>
      </c>
      <c r="C382" s="121" t="s">
        <v>874</v>
      </c>
      <c r="D382" s="121"/>
      <c r="E382" s="55">
        <v>7200</v>
      </c>
      <c r="F382" s="55">
        <v>7200</v>
      </c>
      <c r="G382" s="31">
        <f t="shared" si="10"/>
        <v>1440</v>
      </c>
      <c r="H382" s="31">
        <f t="shared" si="11"/>
        <v>1440</v>
      </c>
      <c r="I382" s="32">
        <f t="shared" si="12"/>
        <v>8640</v>
      </c>
      <c r="J382" s="32">
        <f t="shared" si="13"/>
        <v>8640</v>
      </c>
      <c r="K382" s="42"/>
    </row>
    <row r="383" spans="2:11" s="5" customFormat="1" ht="14.25" customHeight="1">
      <c r="B383" s="123"/>
      <c r="C383" s="122" t="s">
        <v>879</v>
      </c>
      <c r="D383" s="122"/>
      <c r="E383" s="67">
        <v>7341.66</v>
      </c>
      <c r="F383" s="67">
        <v>7341.66</v>
      </c>
      <c r="G383" s="31">
        <f t="shared" si="10"/>
        <v>1468.3320000000003</v>
      </c>
      <c r="H383" s="31">
        <f t="shared" si="11"/>
        <v>1468.3320000000003</v>
      </c>
      <c r="I383" s="32">
        <f t="shared" si="12"/>
        <v>8809.9920000000002</v>
      </c>
      <c r="J383" s="32">
        <f t="shared" si="13"/>
        <v>8809.9920000000002</v>
      </c>
      <c r="K383" s="42"/>
    </row>
    <row r="384" spans="2:11" s="5" customFormat="1" ht="14.25" customHeight="1">
      <c r="B384" s="123" t="s">
        <v>616</v>
      </c>
      <c r="C384" s="121" t="s">
        <v>878</v>
      </c>
      <c r="D384" s="121"/>
      <c r="E384" s="55">
        <v>750000</v>
      </c>
      <c r="F384" s="55">
        <v>750000</v>
      </c>
      <c r="G384" s="31">
        <f t="shared" si="10"/>
        <v>150000</v>
      </c>
      <c r="H384" s="31">
        <f t="shared" si="11"/>
        <v>150000</v>
      </c>
      <c r="I384" s="32">
        <f t="shared" si="12"/>
        <v>900000</v>
      </c>
      <c r="J384" s="32">
        <f t="shared" si="13"/>
        <v>900000</v>
      </c>
      <c r="K384" s="42"/>
    </row>
    <row r="385" spans="2:11" s="5" customFormat="1" ht="14.25" customHeight="1">
      <c r="B385" s="123"/>
      <c r="C385" s="122" t="s">
        <v>881</v>
      </c>
      <c r="D385" s="122"/>
      <c r="E385" s="57">
        <v>760000</v>
      </c>
      <c r="F385" s="57">
        <v>760000</v>
      </c>
      <c r="G385" s="31">
        <f t="shared" si="10"/>
        <v>152000</v>
      </c>
      <c r="H385" s="31">
        <f t="shared" si="11"/>
        <v>152000</v>
      </c>
      <c r="I385" s="32">
        <f t="shared" si="12"/>
        <v>912000</v>
      </c>
      <c r="J385" s="32">
        <f t="shared" si="13"/>
        <v>912000</v>
      </c>
      <c r="K385" s="42"/>
    </row>
    <row r="386" spans="2:11" s="5" customFormat="1" ht="14.25" customHeight="1">
      <c r="B386" s="123"/>
      <c r="C386" s="121" t="s">
        <v>875</v>
      </c>
      <c r="D386" s="121"/>
      <c r="E386" s="55">
        <v>820000</v>
      </c>
      <c r="F386" s="55">
        <v>820000</v>
      </c>
      <c r="G386" s="31">
        <f t="shared" si="10"/>
        <v>164000</v>
      </c>
      <c r="H386" s="31">
        <f t="shared" si="11"/>
        <v>164000</v>
      </c>
      <c r="I386" s="32">
        <f t="shared" si="12"/>
        <v>984000</v>
      </c>
      <c r="J386" s="32">
        <f t="shared" si="13"/>
        <v>984000</v>
      </c>
      <c r="K386" s="42"/>
    </row>
    <row r="387" spans="2:11" s="5" customFormat="1" ht="14.25" customHeight="1">
      <c r="B387" s="123"/>
      <c r="C387" s="122" t="s">
        <v>883</v>
      </c>
      <c r="D387" s="122"/>
      <c r="E387" s="57">
        <v>900000</v>
      </c>
      <c r="F387" s="57">
        <v>900000</v>
      </c>
      <c r="G387" s="31">
        <f t="shared" si="10"/>
        <v>180000</v>
      </c>
      <c r="H387" s="31">
        <f t="shared" si="11"/>
        <v>180000</v>
      </c>
      <c r="I387" s="32">
        <f t="shared" si="12"/>
        <v>1080000</v>
      </c>
      <c r="J387" s="32">
        <f t="shared" si="13"/>
        <v>1080000</v>
      </c>
      <c r="K387" s="42"/>
    </row>
    <row r="388" spans="2:11" s="5" customFormat="1" ht="13.5" customHeight="1">
      <c r="B388" s="123" t="s">
        <v>617</v>
      </c>
      <c r="C388" s="121" t="s">
        <v>875</v>
      </c>
      <c r="D388" s="121"/>
      <c r="E388" s="55">
        <v>24375</v>
      </c>
      <c r="F388" s="55">
        <v>24375</v>
      </c>
      <c r="G388" s="31">
        <f t="shared" si="10"/>
        <v>4875</v>
      </c>
      <c r="H388" s="31">
        <f t="shared" si="11"/>
        <v>4875</v>
      </c>
      <c r="I388" s="32">
        <f t="shared" si="12"/>
        <v>29250</v>
      </c>
      <c r="J388" s="32">
        <f t="shared" si="13"/>
        <v>29250</v>
      </c>
      <c r="K388" s="42"/>
    </row>
    <row r="389" spans="2:11" s="5" customFormat="1" ht="13.5" customHeight="1">
      <c r="B389" s="123"/>
      <c r="C389" s="122" t="s">
        <v>882</v>
      </c>
      <c r="D389" s="122"/>
      <c r="E389" s="67">
        <v>38107.5</v>
      </c>
      <c r="F389" s="67">
        <v>38107.5</v>
      </c>
      <c r="G389" s="31">
        <f t="shared" si="10"/>
        <v>7621.5</v>
      </c>
      <c r="H389" s="31">
        <f t="shared" si="11"/>
        <v>7621.5</v>
      </c>
      <c r="I389" s="32">
        <f t="shared" si="12"/>
        <v>45729</v>
      </c>
      <c r="J389" s="32">
        <f t="shared" si="13"/>
        <v>45729</v>
      </c>
      <c r="K389" s="42"/>
    </row>
    <row r="390" spans="2:11" s="5" customFormat="1" ht="13.5" customHeight="1">
      <c r="B390" s="123"/>
      <c r="C390" s="121" t="s">
        <v>885</v>
      </c>
      <c r="D390" s="121"/>
      <c r="E390" s="55">
        <v>45000</v>
      </c>
      <c r="F390" s="55">
        <v>45000</v>
      </c>
      <c r="G390" s="31">
        <f t="shared" si="10"/>
        <v>9000</v>
      </c>
      <c r="H390" s="31">
        <f t="shared" si="11"/>
        <v>9000</v>
      </c>
      <c r="I390" s="32">
        <f t="shared" si="12"/>
        <v>54000</v>
      </c>
      <c r="J390" s="32">
        <f t="shared" si="13"/>
        <v>54000</v>
      </c>
      <c r="K390" s="42"/>
    </row>
    <row r="391" spans="2:11" s="5" customFormat="1" ht="30" customHeight="1">
      <c r="B391" s="70" t="s">
        <v>618</v>
      </c>
      <c r="C391" s="121" t="s">
        <v>876</v>
      </c>
      <c r="D391" s="121"/>
      <c r="E391" s="55">
        <v>5400</v>
      </c>
      <c r="F391" s="55">
        <v>5400</v>
      </c>
      <c r="G391" s="31">
        <f t="shared" si="10"/>
        <v>1080</v>
      </c>
      <c r="H391" s="31">
        <f t="shared" si="11"/>
        <v>1080</v>
      </c>
      <c r="I391" s="32">
        <f t="shared" si="12"/>
        <v>6480</v>
      </c>
      <c r="J391" s="32">
        <f t="shared" si="13"/>
        <v>6480</v>
      </c>
      <c r="K391" s="42"/>
    </row>
    <row r="392" spans="2:11" s="5" customFormat="1" ht="13.5" customHeight="1">
      <c r="B392" s="123" t="s">
        <v>619</v>
      </c>
      <c r="C392" s="121" t="s">
        <v>882</v>
      </c>
      <c r="D392" s="121"/>
      <c r="E392" s="55">
        <v>10375</v>
      </c>
      <c r="F392" s="55">
        <v>10375</v>
      </c>
      <c r="G392" s="31">
        <f t="shared" si="10"/>
        <v>2075</v>
      </c>
      <c r="H392" s="31">
        <f t="shared" si="11"/>
        <v>2075</v>
      </c>
      <c r="I392" s="32">
        <f t="shared" si="12"/>
        <v>12450</v>
      </c>
      <c r="J392" s="32">
        <f t="shared" si="13"/>
        <v>12450</v>
      </c>
      <c r="K392" s="42"/>
    </row>
    <row r="393" spans="2:11" s="5" customFormat="1" ht="13.5" customHeight="1">
      <c r="B393" s="123"/>
      <c r="C393" s="122" t="s">
        <v>875</v>
      </c>
      <c r="D393" s="122"/>
      <c r="E393" s="57">
        <v>13000</v>
      </c>
      <c r="F393" s="57">
        <v>13000</v>
      </c>
      <c r="G393" s="31">
        <f t="shared" si="10"/>
        <v>2600</v>
      </c>
      <c r="H393" s="31">
        <f t="shared" si="11"/>
        <v>2600</v>
      </c>
      <c r="I393" s="32">
        <f t="shared" si="12"/>
        <v>15600</v>
      </c>
      <c r="J393" s="32">
        <f t="shared" si="13"/>
        <v>15600</v>
      </c>
      <c r="K393" s="42"/>
    </row>
    <row r="394" spans="2:11" s="5" customFormat="1" ht="13.5" customHeight="1">
      <c r="B394" s="123"/>
      <c r="C394" s="121" t="s">
        <v>874</v>
      </c>
      <c r="D394" s="121"/>
      <c r="E394" s="55">
        <v>13800</v>
      </c>
      <c r="F394" s="55">
        <v>13800</v>
      </c>
      <c r="G394" s="31">
        <f t="shared" si="10"/>
        <v>2760</v>
      </c>
      <c r="H394" s="31">
        <f t="shared" si="11"/>
        <v>2760</v>
      </c>
      <c r="I394" s="32">
        <f t="shared" si="12"/>
        <v>16560</v>
      </c>
      <c r="J394" s="32">
        <f t="shared" si="13"/>
        <v>16560</v>
      </c>
      <c r="K394" s="42"/>
    </row>
    <row r="395" spans="2:11" s="5" customFormat="1" ht="13.5" customHeight="1">
      <c r="B395" s="123"/>
      <c r="C395" s="122" t="s">
        <v>877</v>
      </c>
      <c r="D395" s="122"/>
      <c r="E395" s="57">
        <v>15250</v>
      </c>
      <c r="F395" s="57">
        <v>15250</v>
      </c>
      <c r="G395" s="31">
        <f t="shared" si="10"/>
        <v>3050</v>
      </c>
      <c r="H395" s="31">
        <f t="shared" si="11"/>
        <v>3050</v>
      </c>
      <c r="I395" s="32">
        <f t="shared" si="12"/>
        <v>18300</v>
      </c>
      <c r="J395" s="32">
        <f t="shared" si="13"/>
        <v>18300</v>
      </c>
      <c r="K395" s="42"/>
    </row>
    <row r="396" spans="2:11" s="5" customFormat="1" ht="13.5" customHeight="1">
      <c r="B396" s="123" t="s">
        <v>620</v>
      </c>
      <c r="C396" s="121" t="s">
        <v>886</v>
      </c>
      <c r="D396" s="121"/>
      <c r="E396" s="55">
        <v>7800000</v>
      </c>
      <c r="F396" s="55">
        <v>7800000</v>
      </c>
      <c r="G396" s="31">
        <f t="shared" si="10"/>
        <v>1560000</v>
      </c>
      <c r="H396" s="31">
        <f t="shared" si="11"/>
        <v>1560000</v>
      </c>
      <c r="I396" s="32">
        <f t="shared" si="12"/>
        <v>9360000</v>
      </c>
      <c r="J396" s="32">
        <f t="shared" si="13"/>
        <v>9360000</v>
      </c>
      <c r="K396" s="42"/>
    </row>
    <row r="397" spans="2:11" s="5" customFormat="1" ht="13.5" customHeight="1">
      <c r="B397" s="123"/>
      <c r="C397" s="122" t="s">
        <v>885</v>
      </c>
      <c r="D397" s="122"/>
      <c r="E397" s="57">
        <v>8190000</v>
      </c>
      <c r="F397" s="57">
        <v>8190000</v>
      </c>
      <c r="G397" s="31">
        <f t="shared" si="10"/>
        <v>1638000</v>
      </c>
      <c r="H397" s="31">
        <f t="shared" si="11"/>
        <v>1638000</v>
      </c>
      <c r="I397" s="32">
        <f t="shared" si="12"/>
        <v>9828000</v>
      </c>
      <c r="J397" s="32">
        <f t="shared" si="13"/>
        <v>9828000</v>
      </c>
      <c r="K397" s="42"/>
    </row>
    <row r="398" spans="2:11" s="5" customFormat="1" ht="27" customHeight="1">
      <c r="B398" s="70" t="s">
        <v>621</v>
      </c>
      <c r="C398" s="121" t="s">
        <v>881</v>
      </c>
      <c r="D398" s="121"/>
      <c r="E398" s="68">
        <v>149166.67000000001</v>
      </c>
      <c r="F398" s="68">
        <v>149166.67000000001</v>
      </c>
      <c r="G398" s="31">
        <f t="shared" si="10"/>
        <v>29833.334000000003</v>
      </c>
      <c r="H398" s="31">
        <f t="shared" si="11"/>
        <v>29833.334000000003</v>
      </c>
      <c r="I398" s="32">
        <f t="shared" si="12"/>
        <v>179000.00400000002</v>
      </c>
      <c r="J398" s="32">
        <f t="shared" si="13"/>
        <v>179000.00400000002</v>
      </c>
      <c r="K398" s="42"/>
    </row>
    <row r="399" spans="2:11" s="5" customFormat="1" ht="27" customHeight="1">
      <c r="B399" s="70" t="s">
        <v>622</v>
      </c>
      <c r="C399" s="121" t="s">
        <v>881</v>
      </c>
      <c r="D399" s="121"/>
      <c r="E399" s="68">
        <v>28833.33</v>
      </c>
      <c r="F399" s="68">
        <v>28833.33</v>
      </c>
      <c r="G399" s="31">
        <f t="shared" si="10"/>
        <v>5766.6659999999974</v>
      </c>
      <c r="H399" s="31">
        <f t="shared" si="11"/>
        <v>5766.6659999999974</v>
      </c>
      <c r="I399" s="32">
        <f t="shared" si="12"/>
        <v>34599.995999999999</v>
      </c>
      <c r="J399" s="32">
        <f t="shared" si="13"/>
        <v>34599.995999999999</v>
      </c>
      <c r="K399" s="42"/>
    </row>
    <row r="400" spans="2:11" s="5" customFormat="1" ht="13.5" customHeight="1">
      <c r="B400" s="123" t="s">
        <v>623</v>
      </c>
      <c r="C400" s="121" t="s">
        <v>886</v>
      </c>
      <c r="D400" s="121"/>
      <c r="E400" s="55">
        <v>118500</v>
      </c>
      <c r="F400" s="55">
        <v>118500</v>
      </c>
      <c r="G400" s="31">
        <f t="shared" si="10"/>
        <v>23700</v>
      </c>
      <c r="H400" s="31">
        <f t="shared" si="11"/>
        <v>23700</v>
      </c>
      <c r="I400" s="32">
        <f t="shared" si="12"/>
        <v>142200</v>
      </c>
      <c r="J400" s="32">
        <f t="shared" si="13"/>
        <v>142200</v>
      </c>
      <c r="K400" s="42"/>
    </row>
    <row r="401" spans="2:11" s="5" customFormat="1" ht="13.5" customHeight="1">
      <c r="B401" s="123"/>
      <c r="C401" s="122" t="s">
        <v>875</v>
      </c>
      <c r="D401" s="122"/>
      <c r="E401" s="57">
        <v>130500</v>
      </c>
      <c r="F401" s="57">
        <v>130500</v>
      </c>
      <c r="G401" s="31">
        <f t="shared" si="10"/>
        <v>26100</v>
      </c>
      <c r="H401" s="31">
        <f t="shared" si="11"/>
        <v>26100</v>
      </c>
      <c r="I401" s="32">
        <f t="shared" si="12"/>
        <v>156600</v>
      </c>
      <c r="J401" s="32">
        <f t="shared" si="13"/>
        <v>156600</v>
      </c>
      <c r="K401" s="42"/>
    </row>
    <row r="402" spans="2:11" s="5" customFormat="1" ht="13.5" customHeight="1">
      <c r="B402" s="123"/>
      <c r="C402" s="121" t="s">
        <v>882</v>
      </c>
      <c r="D402" s="121"/>
      <c r="E402" s="55">
        <v>132660</v>
      </c>
      <c r="F402" s="55">
        <v>132660</v>
      </c>
      <c r="G402" s="31">
        <f t="shared" si="10"/>
        <v>26532</v>
      </c>
      <c r="H402" s="31">
        <f t="shared" si="11"/>
        <v>26532</v>
      </c>
      <c r="I402" s="32">
        <f t="shared" si="12"/>
        <v>159192</v>
      </c>
      <c r="J402" s="32">
        <f t="shared" si="13"/>
        <v>159192</v>
      </c>
      <c r="K402" s="42"/>
    </row>
    <row r="403" spans="2:11" s="5" customFormat="1" ht="13.5" customHeight="1">
      <c r="B403" s="123"/>
      <c r="C403" s="122" t="s">
        <v>881</v>
      </c>
      <c r="D403" s="122"/>
      <c r="E403" s="57">
        <v>135000</v>
      </c>
      <c r="F403" s="57">
        <v>135000</v>
      </c>
      <c r="G403" s="31">
        <f t="shared" si="10"/>
        <v>27000</v>
      </c>
      <c r="H403" s="31">
        <f t="shared" si="11"/>
        <v>27000</v>
      </c>
      <c r="I403" s="32">
        <f t="shared" si="12"/>
        <v>162000</v>
      </c>
      <c r="J403" s="32">
        <f t="shared" si="13"/>
        <v>162000</v>
      </c>
      <c r="K403" s="42"/>
    </row>
    <row r="404" spans="2:11" s="5" customFormat="1" ht="13.5" customHeight="1">
      <c r="B404" s="123" t="s">
        <v>624</v>
      </c>
      <c r="C404" s="121" t="s">
        <v>881</v>
      </c>
      <c r="D404" s="121"/>
      <c r="E404" s="55">
        <v>20250</v>
      </c>
      <c r="F404" s="55">
        <v>20250</v>
      </c>
      <c r="G404" s="31">
        <f t="shared" si="10"/>
        <v>4050</v>
      </c>
      <c r="H404" s="31">
        <f t="shared" si="11"/>
        <v>4050</v>
      </c>
      <c r="I404" s="32">
        <f t="shared" si="12"/>
        <v>24300</v>
      </c>
      <c r="J404" s="32">
        <f t="shared" si="13"/>
        <v>24300</v>
      </c>
      <c r="K404" s="42"/>
    </row>
    <row r="405" spans="2:11" s="5" customFormat="1" ht="13.5" customHeight="1">
      <c r="B405" s="123"/>
      <c r="C405" s="122" t="s">
        <v>875</v>
      </c>
      <c r="D405" s="122"/>
      <c r="E405" s="57">
        <v>22500</v>
      </c>
      <c r="F405" s="57">
        <v>22500</v>
      </c>
      <c r="G405" s="31">
        <f t="shared" si="10"/>
        <v>4500</v>
      </c>
      <c r="H405" s="31">
        <f t="shared" si="11"/>
        <v>4500</v>
      </c>
      <c r="I405" s="32">
        <f t="shared" si="12"/>
        <v>27000</v>
      </c>
      <c r="J405" s="32">
        <f t="shared" si="13"/>
        <v>27000</v>
      </c>
      <c r="K405" s="42"/>
    </row>
    <row r="406" spans="2:11" s="5" customFormat="1" ht="24" customHeight="1">
      <c r="B406" s="70" t="s">
        <v>625</v>
      </c>
      <c r="C406" s="121" t="s">
        <v>879</v>
      </c>
      <c r="D406" s="121"/>
      <c r="E406" s="55">
        <v>23040</v>
      </c>
      <c r="F406" s="55">
        <v>23040</v>
      </c>
      <c r="G406" s="31">
        <f t="shared" si="10"/>
        <v>4608</v>
      </c>
      <c r="H406" s="31">
        <f t="shared" si="11"/>
        <v>4608</v>
      </c>
      <c r="I406" s="32">
        <f t="shared" si="12"/>
        <v>27648</v>
      </c>
      <c r="J406" s="32">
        <f t="shared" si="13"/>
        <v>27648</v>
      </c>
      <c r="K406" s="42"/>
    </row>
    <row r="407" spans="2:11" s="5" customFormat="1" ht="24" customHeight="1">
      <c r="B407" s="70" t="s">
        <v>626</v>
      </c>
      <c r="C407" s="121" t="s">
        <v>874</v>
      </c>
      <c r="D407" s="121"/>
      <c r="E407" s="44">
        <v>637.5</v>
      </c>
      <c r="F407" s="44">
        <v>637.5</v>
      </c>
      <c r="G407" s="31">
        <f t="shared" si="10"/>
        <v>127.5</v>
      </c>
      <c r="H407" s="31">
        <f t="shared" si="11"/>
        <v>127.5</v>
      </c>
      <c r="I407" s="32">
        <f t="shared" si="12"/>
        <v>765</v>
      </c>
      <c r="J407" s="32">
        <f t="shared" si="13"/>
        <v>765</v>
      </c>
      <c r="K407" s="42"/>
    </row>
    <row r="408" spans="2:11" s="5" customFormat="1" ht="24" customHeight="1">
      <c r="B408" s="70" t="s">
        <v>627</v>
      </c>
      <c r="C408" s="121" t="s">
        <v>879</v>
      </c>
      <c r="D408" s="121"/>
      <c r="E408" s="55">
        <v>141750</v>
      </c>
      <c r="F408" s="55">
        <v>141750</v>
      </c>
      <c r="G408" s="31">
        <f t="shared" si="10"/>
        <v>28350</v>
      </c>
      <c r="H408" s="31">
        <f t="shared" si="11"/>
        <v>28350</v>
      </c>
      <c r="I408" s="32">
        <f t="shared" si="12"/>
        <v>170100</v>
      </c>
      <c r="J408" s="32">
        <f t="shared" si="13"/>
        <v>170100</v>
      </c>
      <c r="K408" s="42"/>
    </row>
    <row r="409" spans="2:11" s="5" customFormat="1" ht="14.25" customHeight="1">
      <c r="B409" s="123" t="s">
        <v>628</v>
      </c>
      <c r="C409" s="121" t="s">
        <v>874</v>
      </c>
      <c r="D409" s="121"/>
      <c r="E409" s="68">
        <v>19270.84</v>
      </c>
      <c r="F409" s="68">
        <v>19270.84</v>
      </c>
      <c r="G409" s="31">
        <f t="shared" si="10"/>
        <v>3854.1680000000015</v>
      </c>
      <c r="H409" s="31">
        <f t="shared" si="11"/>
        <v>3854.1680000000015</v>
      </c>
      <c r="I409" s="32">
        <f t="shared" si="12"/>
        <v>23125.008000000002</v>
      </c>
      <c r="J409" s="32">
        <f t="shared" si="13"/>
        <v>23125.008000000002</v>
      </c>
      <c r="K409" s="42"/>
    </row>
    <row r="410" spans="2:11" s="5" customFormat="1" ht="14.25" customHeight="1">
      <c r="B410" s="123"/>
      <c r="C410" s="122" t="s">
        <v>879</v>
      </c>
      <c r="D410" s="122"/>
      <c r="E410" s="57">
        <v>20350</v>
      </c>
      <c r="F410" s="57">
        <v>20350</v>
      </c>
      <c r="G410" s="31">
        <f t="shared" si="10"/>
        <v>4070</v>
      </c>
      <c r="H410" s="31">
        <f t="shared" si="11"/>
        <v>4070</v>
      </c>
      <c r="I410" s="32">
        <f t="shared" si="12"/>
        <v>24420</v>
      </c>
      <c r="J410" s="32">
        <f t="shared" si="13"/>
        <v>24420</v>
      </c>
      <c r="K410" s="42"/>
    </row>
    <row r="411" spans="2:11" s="5" customFormat="1" ht="14.25" customHeight="1">
      <c r="B411" s="123"/>
      <c r="C411" s="121" t="s">
        <v>875</v>
      </c>
      <c r="D411" s="121"/>
      <c r="E411" s="68">
        <v>24666.67</v>
      </c>
      <c r="F411" s="68">
        <v>24666.67</v>
      </c>
      <c r="G411" s="31">
        <f t="shared" si="10"/>
        <v>4933.3339999999989</v>
      </c>
      <c r="H411" s="31">
        <f t="shared" si="11"/>
        <v>4933.3339999999989</v>
      </c>
      <c r="I411" s="32">
        <f t="shared" si="12"/>
        <v>29600.003999999997</v>
      </c>
      <c r="J411" s="32">
        <f t="shared" si="13"/>
        <v>29600.003999999997</v>
      </c>
      <c r="K411" s="42"/>
    </row>
    <row r="412" spans="2:11" s="5" customFormat="1" ht="14.25" customHeight="1">
      <c r="B412" s="123"/>
      <c r="C412" s="122" t="s">
        <v>882</v>
      </c>
      <c r="D412" s="122"/>
      <c r="E412" s="67">
        <v>46188.33</v>
      </c>
      <c r="F412" s="67">
        <v>46188.33</v>
      </c>
      <c r="G412" s="31">
        <f t="shared" si="10"/>
        <v>9237.6659999999974</v>
      </c>
      <c r="H412" s="31">
        <f t="shared" si="11"/>
        <v>9237.6659999999974</v>
      </c>
      <c r="I412" s="32">
        <f t="shared" si="12"/>
        <v>55425.995999999999</v>
      </c>
      <c r="J412" s="32">
        <f t="shared" si="13"/>
        <v>55425.995999999999</v>
      </c>
      <c r="K412" s="42"/>
    </row>
    <row r="413" spans="2:11" s="5" customFormat="1" ht="14.25" customHeight="1">
      <c r="B413" s="123"/>
      <c r="C413" s="121" t="s">
        <v>878</v>
      </c>
      <c r="D413" s="121"/>
      <c r="E413" s="68">
        <v>47791.7</v>
      </c>
      <c r="F413" s="68">
        <v>47791.7</v>
      </c>
      <c r="G413" s="31">
        <f t="shared" si="10"/>
        <v>9558.3399999999965</v>
      </c>
      <c r="H413" s="31">
        <f t="shared" si="11"/>
        <v>9558.3399999999965</v>
      </c>
      <c r="I413" s="32">
        <f t="shared" si="12"/>
        <v>57350.039999999994</v>
      </c>
      <c r="J413" s="32">
        <f t="shared" si="13"/>
        <v>57350.039999999994</v>
      </c>
      <c r="K413" s="42"/>
    </row>
    <row r="414" spans="2:11" s="5" customFormat="1" ht="14.25" customHeight="1">
      <c r="B414" s="123" t="s">
        <v>629</v>
      </c>
      <c r="C414" s="121" t="s">
        <v>881</v>
      </c>
      <c r="D414" s="121"/>
      <c r="E414" s="68">
        <v>48333.33</v>
      </c>
      <c r="F414" s="68">
        <v>48333.33</v>
      </c>
      <c r="G414" s="31">
        <f t="shared" si="10"/>
        <v>9666.6659999999974</v>
      </c>
      <c r="H414" s="31">
        <f t="shared" si="11"/>
        <v>9666.6659999999974</v>
      </c>
      <c r="I414" s="32">
        <f t="shared" si="12"/>
        <v>57999.995999999999</v>
      </c>
      <c r="J414" s="32">
        <f t="shared" si="13"/>
        <v>57999.995999999999</v>
      </c>
      <c r="K414" s="42"/>
    </row>
    <row r="415" spans="2:11" s="5" customFormat="1" ht="14.25" customHeight="1">
      <c r="B415" s="123"/>
      <c r="C415" s="122" t="s">
        <v>875</v>
      </c>
      <c r="D415" s="122"/>
      <c r="E415" s="67">
        <v>50416.67</v>
      </c>
      <c r="F415" s="67">
        <v>50416.67</v>
      </c>
      <c r="G415" s="31">
        <f t="shared" si="10"/>
        <v>10083.334000000003</v>
      </c>
      <c r="H415" s="31">
        <f t="shared" si="11"/>
        <v>10083.334000000003</v>
      </c>
      <c r="I415" s="32">
        <f t="shared" si="12"/>
        <v>60500.004000000001</v>
      </c>
      <c r="J415" s="32">
        <f t="shared" si="13"/>
        <v>60500.004000000001</v>
      </c>
      <c r="K415" s="42"/>
    </row>
    <row r="416" spans="2:11" s="5" customFormat="1" ht="14.25" customHeight="1">
      <c r="B416" s="123"/>
      <c r="C416" s="121" t="s">
        <v>878</v>
      </c>
      <c r="D416" s="121"/>
      <c r="E416" s="55">
        <v>115000</v>
      </c>
      <c r="F416" s="55">
        <v>115000</v>
      </c>
      <c r="G416" s="31">
        <f t="shared" si="10"/>
        <v>23000</v>
      </c>
      <c r="H416" s="31">
        <f t="shared" si="11"/>
        <v>23000</v>
      </c>
      <c r="I416" s="32">
        <f t="shared" si="12"/>
        <v>138000</v>
      </c>
      <c r="J416" s="32">
        <f t="shared" si="13"/>
        <v>138000</v>
      </c>
      <c r="K416" s="42"/>
    </row>
    <row r="417" spans="2:11" s="5" customFormat="1" ht="27.75" customHeight="1">
      <c r="B417" s="70" t="s">
        <v>630</v>
      </c>
      <c r="C417" s="96" t="s">
        <v>891</v>
      </c>
      <c r="D417" s="97"/>
      <c r="E417" s="44" t="s">
        <v>891</v>
      </c>
      <c r="F417" s="44" t="s">
        <v>891</v>
      </c>
      <c r="G417" s="44" t="s">
        <v>891</v>
      </c>
      <c r="H417" s="44" t="s">
        <v>891</v>
      </c>
      <c r="I417" s="44" t="s">
        <v>891</v>
      </c>
      <c r="J417" s="44" t="s">
        <v>891</v>
      </c>
      <c r="K417" s="42"/>
    </row>
    <row r="418" spans="2:11" s="5" customFormat="1" ht="27.75" customHeight="1">
      <c r="B418" s="70" t="s">
        <v>631</v>
      </c>
      <c r="C418" s="121" t="s">
        <v>875</v>
      </c>
      <c r="D418" s="121"/>
      <c r="E418" s="55">
        <v>10500</v>
      </c>
      <c r="F418" s="55">
        <v>10500</v>
      </c>
      <c r="G418" s="31">
        <f t="shared" si="10"/>
        <v>2100</v>
      </c>
      <c r="H418" s="31">
        <f t="shared" si="11"/>
        <v>2100</v>
      </c>
      <c r="I418" s="32">
        <f t="shared" si="12"/>
        <v>12600</v>
      </c>
      <c r="J418" s="32">
        <f t="shared" si="13"/>
        <v>12600</v>
      </c>
      <c r="K418" s="42"/>
    </row>
    <row r="419" spans="2:11" s="5" customFormat="1" ht="27.75" customHeight="1">
      <c r="B419" s="70" t="s">
        <v>632</v>
      </c>
      <c r="C419" s="121" t="s">
        <v>875</v>
      </c>
      <c r="D419" s="121"/>
      <c r="E419" s="68">
        <v>96583.33</v>
      </c>
      <c r="F419" s="68">
        <v>96583.33</v>
      </c>
      <c r="G419" s="31">
        <f t="shared" si="10"/>
        <v>19316.665999999997</v>
      </c>
      <c r="H419" s="31">
        <f t="shared" si="11"/>
        <v>19316.665999999997</v>
      </c>
      <c r="I419" s="32">
        <f t="shared" si="12"/>
        <v>115899.996</v>
      </c>
      <c r="J419" s="32">
        <f t="shared" si="13"/>
        <v>115899.996</v>
      </c>
      <c r="K419" s="42"/>
    </row>
    <row r="420" spans="2:11" s="5" customFormat="1" ht="14.25" customHeight="1">
      <c r="B420" s="123" t="s">
        <v>633</v>
      </c>
      <c r="C420" s="121" t="s">
        <v>877</v>
      </c>
      <c r="D420" s="121"/>
      <c r="E420" s="68">
        <v>6166.67</v>
      </c>
      <c r="F420" s="68">
        <v>6166.67</v>
      </c>
      <c r="G420" s="31">
        <f t="shared" si="10"/>
        <v>1233.3340000000007</v>
      </c>
      <c r="H420" s="31">
        <f t="shared" si="11"/>
        <v>1233.3340000000007</v>
      </c>
      <c r="I420" s="32">
        <f t="shared" si="12"/>
        <v>7400.0040000000008</v>
      </c>
      <c r="J420" s="32">
        <f t="shared" si="13"/>
        <v>7400.0040000000008</v>
      </c>
      <c r="K420" s="42"/>
    </row>
    <row r="421" spans="2:11" s="5" customFormat="1" ht="14.25" customHeight="1">
      <c r="B421" s="123"/>
      <c r="C421" s="122" t="s">
        <v>875</v>
      </c>
      <c r="D421" s="122"/>
      <c r="E421" s="67">
        <v>11583.33</v>
      </c>
      <c r="F421" s="67">
        <v>11583.33</v>
      </c>
      <c r="G421" s="31">
        <f t="shared" si="10"/>
        <v>2316.6659999999993</v>
      </c>
      <c r="H421" s="31">
        <f t="shared" si="11"/>
        <v>2316.6659999999993</v>
      </c>
      <c r="I421" s="32">
        <f t="shared" si="12"/>
        <v>13899.995999999999</v>
      </c>
      <c r="J421" s="32">
        <f t="shared" si="13"/>
        <v>13899.995999999999</v>
      </c>
      <c r="K421" s="42"/>
    </row>
    <row r="422" spans="2:11" s="5" customFormat="1" ht="12.75" customHeight="1">
      <c r="B422" s="123" t="s">
        <v>634</v>
      </c>
      <c r="C422" s="121" t="s">
        <v>881</v>
      </c>
      <c r="D422" s="121"/>
      <c r="E422" s="55">
        <v>233750</v>
      </c>
      <c r="F422" s="55">
        <v>233750</v>
      </c>
      <c r="G422" s="31">
        <f t="shared" si="10"/>
        <v>46750</v>
      </c>
      <c r="H422" s="31">
        <f t="shared" si="11"/>
        <v>46750</v>
      </c>
      <c r="I422" s="32">
        <f t="shared" si="12"/>
        <v>280500</v>
      </c>
      <c r="J422" s="32">
        <f t="shared" si="13"/>
        <v>280500</v>
      </c>
      <c r="K422" s="42"/>
    </row>
    <row r="423" spans="2:11" s="5" customFormat="1" ht="12.75" customHeight="1">
      <c r="B423" s="123"/>
      <c r="C423" s="122" t="s">
        <v>875</v>
      </c>
      <c r="D423" s="122"/>
      <c r="E423" s="57">
        <v>250000</v>
      </c>
      <c r="F423" s="57">
        <v>250000</v>
      </c>
      <c r="G423" s="31">
        <f t="shared" si="10"/>
        <v>50000</v>
      </c>
      <c r="H423" s="31">
        <f t="shared" si="11"/>
        <v>50000</v>
      </c>
      <c r="I423" s="32">
        <f t="shared" si="12"/>
        <v>300000</v>
      </c>
      <c r="J423" s="32">
        <f t="shared" si="13"/>
        <v>300000</v>
      </c>
      <c r="K423" s="42"/>
    </row>
    <row r="424" spans="2:11" s="5" customFormat="1" ht="12.75" customHeight="1">
      <c r="B424" s="123"/>
      <c r="C424" s="121" t="s">
        <v>885</v>
      </c>
      <c r="D424" s="121"/>
      <c r="E424" s="55">
        <v>390000</v>
      </c>
      <c r="F424" s="55">
        <v>390000</v>
      </c>
      <c r="G424" s="31">
        <f t="shared" si="10"/>
        <v>78000</v>
      </c>
      <c r="H424" s="31">
        <f t="shared" si="11"/>
        <v>78000</v>
      </c>
      <c r="I424" s="32">
        <f t="shared" si="12"/>
        <v>468000</v>
      </c>
      <c r="J424" s="32">
        <f t="shared" si="13"/>
        <v>468000</v>
      </c>
      <c r="K424" s="42"/>
    </row>
    <row r="425" spans="2:11" s="5" customFormat="1" ht="12.75" customHeight="1">
      <c r="B425" s="123" t="s">
        <v>635</v>
      </c>
      <c r="C425" s="121" t="s">
        <v>881</v>
      </c>
      <c r="D425" s="121"/>
      <c r="E425" s="68">
        <v>246666.67</v>
      </c>
      <c r="F425" s="68">
        <v>246666.67</v>
      </c>
      <c r="G425" s="31">
        <f t="shared" si="10"/>
        <v>49333.334000000003</v>
      </c>
      <c r="H425" s="31">
        <f t="shared" si="11"/>
        <v>49333.334000000003</v>
      </c>
      <c r="I425" s="32">
        <f t="shared" si="12"/>
        <v>296000.00400000002</v>
      </c>
      <c r="J425" s="32">
        <f t="shared" si="13"/>
        <v>296000.00400000002</v>
      </c>
      <c r="K425" s="42"/>
    </row>
    <row r="426" spans="2:11" s="5" customFormat="1" ht="12.75" customHeight="1">
      <c r="B426" s="123"/>
      <c r="C426" s="122" t="s">
        <v>875</v>
      </c>
      <c r="D426" s="122"/>
      <c r="E426" s="67">
        <v>293333.34000000003</v>
      </c>
      <c r="F426" s="67">
        <v>293333.34000000003</v>
      </c>
      <c r="G426" s="31">
        <f t="shared" si="10"/>
        <v>58666.668000000005</v>
      </c>
      <c r="H426" s="31">
        <f t="shared" si="11"/>
        <v>58666.668000000005</v>
      </c>
      <c r="I426" s="32">
        <f t="shared" si="12"/>
        <v>352000.00800000003</v>
      </c>
      <c r="J426" s="32">
        <f t="shared" si="13"/>
        <v>352000.00800000003</v>
      </c>
      <c r="K426" s="42"/>
    </row>
    <row r="427" spans="2:11" s="5" customFormat="1" ht="12.75" customHeight="1">
      <c r="B427" s="123"/>
      <c r="C427" s="121" t="s">
        <v>879</v>
      </c>
      <c r="D427" s="121"/>
      <c r="E427" s="55">
        <v>330000</v>
      </c>
      <c r="F427" s="55">
        <v>330000</v>
      </c>
      <c r="G427" s="31">
        <f t="shared" si="10"/>
        <v>66000</v>
      </c>
      <c r="H427" s="31">
        <f t="shared" si="11"/>
        <v>66000</v>
      </c>
      <c r="I427" s="32">
        <f t="shared" si="12"/>
        <v>396000</v>
      </c>
      <c r="J427" s="32">
        <f t="shared" si="13"/>
        <v>396000</v>
      </c>
      <c r="K427" s="42"/>
    </row>
    <row r="428" spans="2:11" s="5" customFormat="1" ht="12.75" customHeight="1">
      <c r="B428" s="123"/>
      <c r="C428" s="122" t="s">
        <v>882</v>
      </c>
      <c r="D428" s="122"/>
      <c r="E428" s="57">
        <v>593000</v>
      </c>
      <c r="F428" s="57">
        <v>593000</v>
      </c>
      <c r="G428" s="31">
        <f t="shared" si="10"/>
        <v>118600</v>
      </c>
      <c r="H428" s="31">
        <f t="shared" si="11"/>
        <v>118600</v>
      </c>
      <c r="I428" s="32">
        <f t="shared" si="12"/>
        <v>711600</v>
      </c>
      <c r="J428" s="32">
        <f t="shared" si="13"/>
        <v>711600</v>
      </c>
      <c r="K428" s="42"/>
    </row>
    <row r="429" spans="2:11" s="5" customFormat="1" ht="12.75" customHeight="1">
      <c r="B429" s="123" t="s">
        <v>636</v>
      </c>
      <c r="C429" s="121" t="s">
        <v>881</v>
      </c>
      <c r="D429" s="121"/>
      <c r="E429" s="68">
        <v>43166.67</v>
      </c>
      <c r="F429" s="68">
        <v>43166.67</v>
      </c>
      <c r="G429" s="31">
        <f t="shared" si="10"/>
        <v>8633.3340000000026</v>
      </c>
      <c r="H429" s="31">
        <f t="shared" si="11"/>
        <v>8633.3340000000026</v>
      </c>
      <c r="I429" s="32">
        <f t="shared" si="12"/>
        <v>51800.004000000001</v>
      </c>
      <c r="J429" s="32">
        <f t="shared" si="13"/>
        <v>51800.004000000001</v>
      </c>
      <c r="K429" s="42"/>
    </row>
    <row r="430" spans="2:11" s="5" customFormat="1" ht="12.75" customHeight="1">
      <c r="B430" s="123"/>
      <c r="C430" s="122" t="s">
        <v>879</v>
      </c>
      <c r="D430" s="122"/>
      <c r="E430" s="67">
        <v>43333.34</v>
      </c>
      <c r="F430" s="67">
        <v>43333.34</v>
      </c>
      <c r="G430" s="31">
        <f t="shared" si="10"/>
        <v>8666.6679999999978</v>
      </c>
      <c r="H430" s="31">
        <f t="shared" si="11"/>
        <v>8666.6679999999978</v>
      </c>
      <c r="I430" s="32">
        <f t="shared" si="12"/>
        <v>52000.007999999994</v>
      </c>
      <c r="J430" s="32">
        <f t="shared" si="13"/>
        <v>52000.007999999994</v>
      </c>
      <c r="K430" s="42"/>
    </row>
    <row r="431" spans="2:11" s="5" customFormat="1" ht="12.75" customHeight="1">
      <c r="B431" s="123"/>
      <c r="C431" s="121" t="s">
        <v>875</v>
      </c>
      <c r="D431" s="121"/>
      <c r="E431" s="55">
        <v>60000</v>
      </c>
      <c r="F431" s="55">
        <v>60000</v>
      </c>
      <c r="G431" s="31">
        <f t="shared" si="10"/>
        <v>12000</v>
      </c>
      <c r="H431" s="31">
        <f t="shared" si="11"/>
        <v>12000</v>
      </c>
      <c r="I431" s="32">
        <f t="shared" si="12"/>
        <v>72000</v>
      </c>
      <c r="J431" s="32">
        <f t="shared" si="13"/>
        <v>72000</v>
      </c>
      <c r="K431" s="42"/>
    </row>
    <row r="432" spans="2:11" s="5" customFormat="1" ht="27.75" customHeight="1">
      <c r="B432" s="70" t="s">
        <v>637</v>
      </c>
      <c r="C432" s="121" t="s">
        <v>880</v>
      </c>
      <c r="D432" s="121"/>
      <c r="E432" s="55">
        <v>159250</v>
      </c>
      <c r="F432" s="55">
        <v>159250</v>
      </c>
      <c r="G432" s="31">
        <f t="shared" si="10"/>
        <v>31850</v>
      </c>
      <c r="H432" s="31">
        <f t="shared" si="11"/>
        <v>31850</v>
      </c>
      <c r="I432" s="32">
        <f t="shared" si="12"/>
        <v>191100</v>
      </c>
      <c r="J432" s="32">
        <f t="shared" si="13"/>
        <v>191100</v>
      </c>
      <c r="K432" s="42"/>
    </row>
    <row r="433" spans="2:11" s="5" customFormat="1" ht="27.75" customHeight="1">
      <c r="B433" s="70" t="s">
        <v>638</v>
      </c>
      <c r="C433" s="121" t="s">
        <v>875</v>
      </c>
      <c r="D433" s="121"/>
      <c r="E433" s="68">
        <v>30833.33</v>
      </c>
      <c r="F433" s="68">
        <v>30833.33</v>
      </c>
      <c r="G433" s="31">
        <f t="shared" si="10"/>
        <v>6166.6659999999974</v>
      </c>
      <c r="H433" s="31">
        <f t="shared" si="11"/>
        <v>6166.6659999999974</v>
      </c>
      <c r="I433" s="32">
        <f t="shared" si="12"/>
        <v>36999.995999999999</v>
      </c>
      <c r="J433" s="32">
        <f t="shared" si="13"/>
        <v>36999.995999999999</v>
      </c>
      <c r="K433" s="42"/>
    </row>
    <row r="434" spans="2:11" s="5" customFormat="1" ht="14.25" customHeight="1">
      <c r="B434" s="123" t="s">
        <v>639</v>
      </c>
      <c r="C434" s="121" t="s">
        <v>887</v>
      </c>
      <c r="D434" s="121"/>
      <c r="E434" s="55">
        <v>200100</v>
      </c>
      <c r="F434" s="55">
        <v>200100</v>
      </c>
      <c r="G434" s="31">
        <f t="shared" si="10"/>
        <v>40020</v>
      </c>
      <c r="H434" s="31">
        <f t="shared" si="11"/>
        <v>40020</v>
      </c>
      <c r="I434" s="32">
        <f t="shared" si="12"/>
        <v>240120</v>
      </c>
      <c r="J434" s="32">
        <f t="shared" si="13"/>
        <v>240120</v>
      </c>
      <c r="K434" s="42"/>
    </row>
    <row r="435" spans="2:11" s="5" customFormat="1" ht="14.25" customHeight="1">
      <c r="B435" s="123"/>
      <c r="C435" s="122" t="s">
        <v>881</v>
      </c>
      <c r="D435" s="122"/>
      <c r="E435" s="67">
        <v>206666.67</v>
      </c>
      <c r="F435" s="67">
        <v>206666.67</v>
      </c>
      <c r="G435" s="31">
        <f t="shared" si="10"/>
        <v>41333.334000000003</v>
      </c>
      <c r="H435" s="31">
        <f t="shared" si="11"/>
        <v>41333.334000000003</v>
      </c>
      <c r="I435" s="32">
        <f t="shared" si="12"/>
        <v>248000.00400000002</v>
      </c>
      <c r="J435" s="32">
        <f t="shared" si="13"/>
        <v>248000.00400000002</v>
      </c>
      <c r="K435" s="42"/>
    </row>
    <row r="436" spans="2:11" s="5" customFormat="1" ht="14.25" customHeight="1">
      <c r="B436" s="123"/>
      <c r="C436" s="121" t="s">
        <v>886</v>
      </c>
      <c r="D436" s="121"/>
      <c r="E436" s="55">
        <v>250000</v>
      </c>
      <c r="F436" s="55">
        <v>250000</v>
      </c>
      <c r="G436" s="31">
        <f t="shared" si="10"/>
        <v>50000</v>
      </c>
      <c r="H436" s="31">
        <f t="shared" si="11"/>
        <v>50000</v>
      </c>
      <c r="I436" s="32">
        <f t="shared" si="12"/>
        <v>300000</v>
      </c>
      <c r="J436" s="32">
        <f t="shared" si="13"/>
        <v>300000</v>
      </c>
      <c r="K436" s="42"/>
    </row>
    <row r="437" spans="2:11" s="5" customFormat="1" ht="14.25" customHeight="1">
      <c r="B437" s="123"/>
      <c r="C437" s="122" t="s">
        <v>875</v>
      </c>
      <c r="D437" s="122"/>
      <c r="E437" s="57">
        <v>275000</v>
      </c>
      <c r="F437" s="57">
        <v>275000</v>
      </c>
      <c r="G437" s="31">
        <f t="shared" si="10"/>
        <v>55000</v>
      </c>
      <c r="H437" s="31">
        <f t="shared" si="11"/>
        <v>55000</v>
      </c>
      <c r="I437" s="32">
        <f t="shared" si="12"/>
        <v>330000</v>
      </c>
      <c r="J437" s="32">
        <f t="shared" si="13"/>
        <v>330000</v>
      </c>
      <c r="K437" s="42"/>
    </row>
    <row r="438" spans="2:11" s="5" customFormat="1" ht="14.25" customHeight="1">
      <c r="B438" s="123" t="s">
        <v>640</v>
      </c>
      <c r="C438" s="121" t="s">
        <v>882</v>
      </c>
      <c r="D438" s="121"/>
      <c r="E438" s="68">
        <v>484062.5</v>
      </c>
      <c r="F438" s="68">
        <v>484062.5</v>
      </c>
      <c r="G438" s="31">
        <f t="shared" si="10"/>
        <v>96812.5</v>
      </c>
      <c r="H438" s="31">
        <f t="shared" si="11"/>
        <v>96812.5</v>
      </c>
      <c r="I438" s="32">
        <f t="shared" si="12"/>
        <v>580875</v>
      </c>
      <c r="J438" s="32">
        <f t="shared" si="13"/>
        <v>580875</v>
      </c>
      <c r="K438" s="42"/>
    </row>
    <row r="439" spans="2:11" s="5" customFormat="1" ht="12.75" customHeight="1">
      <c r="B439" s="123"/>
      <c r="C439" s="122" t="s">
        <v>878</v>
      </c>
      <c r="D439" s="122"/>
      <c r="E439" s="57">
        <v>500000</v>
      </c>
      <c r="F439" s="57">
        <v>500000</v>
      </c>
      <c r="G439" s="31">
        <f t="shared" si="10"/>
        <v>100000</v>
      </c>
      <c r="H439" s="31">
        <f t="shared" si="11"/>
        <v>100000</v>
      </c>
      <c r="I439" s="32">
        <f t="shared" si="12"/>
        <v>600000</v>
      </c>
      <c r="J439" s="32">
        <f t="shared" si="13"/>
        <v>600000</v>
      </c>
      <c r="K439" s="42"/>
    </row>
    <row r="440" spans="2:11" s="5" customFormat="1" ht="12.75" customHeight="1">
      <c r="B440" s="123"/>
      <c r="C440" s="121" t="s">
        <v>881</v>
      </c>
      <c r="D440" s="121"/>
      <c r="E440" s="55">
        <v>500000</v>
      </c>
      <c r="F440" s="55">
        <v>500000</v>
      </c>
      <c r="G440" s="31">
        <f t="shared" si="10"/>
        <v>100000</v>
      </c>
      <c r="H440" s="31">
        <f t="shared" si="11"/>
        <v>100000</v>
      </c>
      <c r="I440" s="32">
        <f t="shared" si="12"/>
        <v>600000</v>
      </c>
      <c r="J440" s="32">
        <f t="shared" si="13"/>
        <v>600000</v>
      </c>
      <c r="K440" s="42"/>
    </row>
    <row r="441" spans="2:11" s="5" customFormat="1" ht="12.75" customHeight="1">
      <c r="B441" s="123"/>
      <c r="C441" s="122" t="s">
        <v>875</v>
      </c>
      <c r="D441" s="122"/>
      <c r="E441" s="57">
        <v>568750</v>
      </c>
      <c r="F441" s="57">
        <v>568750</v>
      </c>
      <c r="G441" s="31">
        <f t="shared" si="10"/>
        <v>113750</v>
      </c>
      <c r="H441" s="31">
        <f t="shared" si="11"/>
        <v>113750</v>
      </c>
      <c r="I441" s="32">
        <f t="shared" si="12"/>
        <v>682500</v>
      </c>
      <c r="J441" s="32">
        <f t="shared" si="13"/>
        <v>682500</v>
      </c>
      <c r="K441" s="42"/>
    </row>
    <row r="442" spans="2:11" s="5" customFormat="1" ht="12.75" customHeight="1">
      <c r="B442" s="123"/>
      <c r="C442" s="121" t="s">
        <v>883</v>
      </c>
      <c r="D442" s="121"/>
      <c r="E442" s="55">
        <v>606250</v>
      </c>
      <c r="F442" s="55">
        <v>606250</v>
      </c>
      <c r="G442" s="31">
        <f t="shared" si="10"/>
        <v>121250</v>
      </c>
      <c r="H442" s="31">
        <f t="shared" si="11"/>
        <v>121250</v>
      </c>
      <c r="I442" s="32">
        <f t="shared" si="12"/>
        <v>727500</v>
      </c>
      <c r="J442" s="32">
        <f t="shared" si="13"/>
        <v>727500</v>
      </c>
      <c r="K442" s="42"/>
    </row>
    <row r="443" spans="2:11" s="5" customFormat="1" ht="12.75" customHeight="1">
      <c r="B443" s="123"/>
      <c r="C443" s="122" t="s">
        <v>877</v>
      </c>
      <c r="D443" s="122"/>
      <c r="E443" s="57">
        <v>631250</v>
      </c>
      <c r="F443" s="57">
        <v>631250</v>
      </c>
      <c r="G443" s="31">
        <f t="shared" si="10"/>
        <v>126250</v>
      </c>
      <c r="H443" s="31">
        <f t="shared" si="11"/>
        <v>126250</v>
      </c>
      <c r="I443" s="32">
        <f t="shared" si="12"/>
        <v>757500</v>
      </c>
      <c r="J443" s="32">
        <f t="shared" si="13"/>
        <v>757500</v>
      </c>
      <c r="K443" s="42"/>
    </row>
    <row r="444" spans="2:11" s="5" customFormat="1" ht="12.75" customHeight="1">
      <c r="B444" s="123" t="s">
        <v>641</v>
      </c>
      <c r="C444" s="121" t="s">
        <v>887</v>
      </c>
      <c r="D444" s="121"/>
      <c r="E444" s="55">
        <v>1000000</v>
      </c>
      <c r="F444" s="55">
        <v>1000000</v>
      </c>
      <c r="G444" s="31">
        <f t="shared" si="10"/>
        <v>200000</v>
      </c>
      <c r="H444" s="31">
        <f t="shared" si="11"/>
        <v>200000</v>
      </c>
      <c r="I444" s="32">
        <f t="shared" si="12"/>
        <v>1200000</v>
      </c>
      <c r="J444" s="32">
        <f t="shared" si="13"/>
        <v>1200000</v>
      </c>
      <c r="K444" s="42"/>
    </row>
    <row r="445" spans="2:11" s="5" customFormat="1" ht="12.75" customHeight="1">
      <c r="B445" s="123"/>
      <c r="C445" s="122" t="s">
        <v>878</v>
      </c>
      <c r="D445" s="122"/>
      <c r="E445" s="67">
        <v>1033333.31</v>
      </c>
      <c r="F445" s="67">
        <v>1033333.31</v>
      </c>
      <c r="G445" s="31">
        <f t="shared" si="10"/>
        <v>206666.66200000001</v>
      </c>
      <c r="H445" s="31">
        <f t="shared" si="11"/>
        <v>206666.66200000001</v>
      </c>
      <c r="I445" s="32">
        <f t="shared" si="12"/>
        <v>1239999.9720000001</v>
      </c>
      <c r="J445" s="32">
        <f t="shared" si="13"/>
        <v>1239999.9720000001</v>
      </c>
      <c r="K445" s="42"/>
    </row>
    <row r="446" spans="2:11" s="5" customFormat="1" ht="12.75" customHeight="1">
      <c r="B446" s="123"/>
      <c r="C446" s="121" t="s">
        <v>882</v>
      </c>
      <c r="D446" s="121"/>
      <c r="E446" s="55">
        <v>1063750</v>
      </c>
      <c r="F446" s="55">
        <v>1063750</v>
      </c>
      <c r="G446" s="31">
        <f t="shared" si="10"/>
        <v>212750</v>
      </c>
      <c r="H446" s="31">
        <f t="shared" si="11"/>
        <v>212750</v>
      </c>
      <c r="I446" s="32">
        <f t="shared" si="12"/>
        <v>1276500</v>
      </c>
      <c r="J446" s="32">
        <f t="shared" si="13"/>
        <v>1276500</v>
      </c>
      <c r="K446" s="42"/>
    </row>
    <row r="447" spans="2:11" s="5" customFormat="1" ht="12.75" customHeight="1">
      <c r="B447" s="123"/>
      <c r="C447" s="122" t="s">
        <v>875</v>
      </c>
      <c r="D447" s="122"/>
      <c r="E447" s="57">
        <v>1225000</v>
      </c>
      <c r="F447" s="57">
        <v>1225000</v>
      </c>
      <c r="G447" s="31">
        <f t="shared" si="10"/>
        <v>245000</v>
      </c>
      <c r="H447" s="31">
        <f t="shared" si="11"/>
        <v>245000</v>
      </c>
      <c r="I447" s="32">
        <f t="shared" si="12"/>
        <v>1470000</v>
      </c>
      <c r="J447" s="32">
        <f t="shared" si="13"/>
        <v>1470000</v>
      </c>
      <c r="K447" s="42"/>
    </row>
    <row r="448" spans="2:11" s="5" customFormat="1" ht="12.75" customHeight="1">
      <c r="B448" s="123"/>
      <c r="C448" s="121" t="s">
        <v>883</v>
      </c>
      <c r="D448" s="121"/>
      <c r="E448" s="68">
        <v>1348333.38</v>
      </c>
      <c r="F448" s="68">
        <v>1348333.38</v>
      </c>
      <c r="G448" s="31">
        <f t="shared" si="10"/>
        <v>269666.67599999998</v>
      </c>
      <c r="H448" s="31">
        <f t="shared" si="11"/>
        <v>269666.67599999998</v>
      </c>
      <c r="I448" s="32">
        <f t="shared" si="12"/>
        <v>1618000.0559999999</v>
      </c>
      <c r="J448" s="32">
        <f t="shared" si="13"/>
        <v>1618000.0559999999</v>
      </c>
      <c r="K448" s="42"/>
    </row>
    <row r="449" spans="2:11" s="5" customFormat="1" ht="25.5" customHeight="1">
      <c r="B449" s="70" t="s">
        <v>642</v>
      </c>
      <c r="C449" s="121" t="s">
        <v>875</v>
      </c>
      <c r="D449" s="121"/>
      <c r="E449" s="68">
        <v>2333.33</v>
      </c>
      <c r="F449" s="68">
        <v>2333.33</v>
      </c>
      <c r="G449" s="31">
        <f t="shared" si="10"/>
        <v>466.66600000000017</v>
      </c>
      <c r="H449" s="31">
        <f t="shared" si="11"/>
        <v>466.66600000000017</v>
      </c>
      <c r="I449" s="32">
        <f t="shared" si="12"/>
        <v>2799.9960000000001</v>
      </c>
      <c r="J449" s="32">
        <f t="shared" si="13"/>
        <v>2799.9960000000001</v>
      </c>
      <c r="K449" s="42"/>
    </row>
    <row r="450" spans="2:11" s="5" customFormat="1" ht="12.75" customHeight="1">
      <c r="B450" s="123" t="s">
        <v>643</v>
      </c>
      <c r="C450" s="121" t="s">
        <v>881</v>
      </c>
      <c r="D450" s="121"/>
      <c r="E450" s="68">
        <v>91862.5</v>
      </c>
      <c r="F450" s="68">
        <v>91862.5</v>
      </c>
      <c r="G450" s="31">
        <f t="shared" si="10"/>
        <v>18372.5</v>
      </c>
      <c r="H450" s="31">
        <f t="shared" si="11"/>
        <v>18372.5</v>
      </c>
      <c r="I450" s="32">
        <f t="shared" si="12"/>
        <v>110235</v>
      </c>
      <c r="J450" s="32">
        <f t="shared" si="13"/>
        <v>110235</v>
      </c>
      <c r="K450" s="42"/>
    </row>
    <row r="451" spans="2:11" s="5" customFormat="1" ht="12.75" customHeight="1">
      <c r="B451" s="123"/>
      <c r="C451" s="122" t="s">
        <v>879</v>
      </c>
      <c r="D451" s="122"/>
      <c r="E451" s="57">
        <v>91875</v>
      </c>
      <c r="F451" s="57">
        <v>91875</v>
      </c>
      <c r="G451" s="31">
        <f t="shared" ref="G451:H514" si="14">SUM(I451-E451)</f>
        <v>18375</v>
      </c>
      <c r="H451" s="31">
        <f t="shared" si="14"/>
        <v>18375</v>
      </c>
      <c r="I451" s="32">
        <f t="shared" ref="I451:J514" si="15">E451*12/10</f>
        <v>110250</v>
      </c>
      <c r="J451" s="32">
        <f t="shared" si="15"/>
        <v>110250</v>
      </c>
      <c r="K451" s="42"/>
    </row>
    <row r="452" spans="2:11" s="5" customFormat="1" ht="12.75" customHeight="1">
      <c r="B452" s="123"/>
      <c r="C452" s="121" t="s">
        <v>875</v>
      </c>
      <c r="D452" s="121"/>
      <c r="E452" s="55">
        <v>93125</v>
      </c>
      <c r="F452" s="55">
        <v>93125</v>
      </c>
      <c r="G452" s="31">
        <f t="shared" si="14"/>
        <v>18625</v>
      </c>
      <c r="H452" s="31">
        <f t="shared" si="14"/>
        <v>18625</v>
      </c>
      <c r="I452" s="32">
        <f t="shared" si="15"/>
        <v>111750</v>
      </c>
      <c r="J452" s="32">
        <f t="shared" si="15"/>
        <v>111750</v>
      </c>
      <c r="K452" s="42"/>
    </row>
    <row r="453" spans="2:11" s="5" customFormat="1" ht="29.25" customHeight="1">
      <c r="B453" s="70" t="s">
        <v>644</v>
      </c>
      <c r="C453" s="96" t="s">
        <v>891</v>
      </c>
      <c r="D453" s="97"/>
      <c r="E453" s="44" t="s">
        <v>891</v>
      </c>
      <c r="F453" s="44" t="s">
        <v>891</v>
      </c>
      <c r="G453" s="44" t="s">
        <v>891</v>
      </c>
      <c r="H453" s="44" t="s">
        <v>891</v>
      </c>
      <c r="I453" s="44" t="s">
        <v>891</v>
      </c>
      <c r="J453" s="44" t="s">
        <v>891</v>
      </c>
      <c r="K453" s="42"/>
    </row>
    <row r="454" spans="2:11" s="5" customFormat="1" ht="12.75" customHeight="1">
      <c r="B454" s="123" t="s">
        <v>645</v>
      </c>
      <c r="C454" s="121" t="s">
        <v>881</v>
      </c>
      <c r="D454" s="121"/>
      <c r="E454" s="68">
        <v>54262.5</v>
      </c>
      <c r="F454" s="68">
        <v>54262.5</v>
      </c>
      <c r="G454" s="31">
        <f t="shared" si="14"/>
        <v>10852.5</v>
      </c>
      <c r="H454" s="31">
        <f t="shared" si="14"/>
        <v>10852.5</v>
      </c>
      <c r="I454" s="32">
        <f t="shared" si="15"/>
        <v>65115</v>
      </c>
      <c r="J454" s="32">
        <f t="shared" si="15"/>
        <v>65115</v>
      </c>
      <c r="K454" s="42"/>
    </row>
    <row r="455" spans="2:11" s="5" customFormat="1" ht="12.75" customHeight="1">
      <c r="B455" s="123"/>
      <c r="C455" s="122" t="s">
        <v>875</v>
      </c>
      <c r="D455" s="122"/>
      <c r="E455" s="57">
        <v>120875</v>
      </c>
      <c r="F455" s="57">
        <v>120875</v>
      </c>
      <c r="G455" s="31">
        <f t="shared" si="14"/>
        <v>24175</v>
      </c>
      <c r="H455" s="31">
        <f t="shared" si="14"/>
        <v>24175</v>
      </c>
      <c r="I455" s="32">
        <f t="shared" si="15"/>
        <v>145050</v>
      </c>
      <c r="J455" s="32">
        <f t="shared" si="15"/>
        <v>145050</v>
      </c>
      <c r="K455" s="42"/>
    </row>
    <row r="456" spans="2:11" s="5" customFormat="1" ht="12.75" customHeight="1">
      <c r="B456" s="123" t="s">
        <v>646</v>
      </c>
      <c r="C456" s="121" t="s">
        <v>882</v>
      </c>
      <c r="D456" s="121"/>
      <c r="E456" s="55">
        <v>524880</v>
      </c>
      <c r="F456" s="55">
        <v>524880</v>
      </c>
      <c r="G456" s="31">
        <f t="shared" si="14"/>
        <v>104976</v>
      </c>
      <c r="H456" s="31">
        <f t="shared" si="14"/>
        <v>104976</v>
      </c>
      <c r="I456" s="32">
        <f t="shared" si="15"/>
        <v>629856</v>
      </c>
      <c r="J456" s="32">
        <f t="shared" si="15"/>
        <v>629856</v>
      </c>
      <c r="K456" s="42"/>
    </row>
    <row r="457" spans="2:11" s="5" customFormat="1" ht="12.75" customHeight="1">
      <c r="B457" s="123"/>
      <c r="C457" s="122" t="s">
        <v>881</v>
      </c>
      <c r="D457" s="122"/>
      <c r="E457" s="57">
        <v>529250</v>
      </c>
      <c r="F457" s="57">
        <v>529250</v>
      </c>
      <c r="G457" s="31">
        <f t="shared" si="14"/>
        <v>105850</v>
      </c>
      <c r="H457" s="31">
        <f t="shared" si="14"/>
        <v>105850</v>
      </c>
      <c r="I457" s="32">
        <f t="shared" si="15"/>
        <v>635100</v>
      </c>
      <c r="J457" s="32">
        <f t="shared" si="15"/>
        <v>635100</v>
      </c>
      <c r="K457" s="42"/>
    </row>
    <row r="458" spans="2:11" s="5" customFormat="1" ht="12.75" customHeight="1">
      <c r="B458" s="123"/>
      <c r="C458" s="121" t="s">
        <v>878</v>
      </c>
      <c r="D458" s="121"/>
      <c r="E458" s="55">
        <v>537500</v>
      </c>
      <c r="F458" s="55">
        <v>537500</v>
      </c>
      <c r="G458" s="31">
        <f t="shared" si="14"/>
        <v>107500</v>
      </c>
      <c r="H458" s="31">
        <f t="shared" si="14"/>
        <v>107500</v>
      </c>
      <c r="I458" s="32">
        <f t="shared" si="15"/>
        <v>645000</v>
      </c>
      <c r="J458" s="32">
        <f t="shared" si="15"/>
        <v>645000</v>
      </c>
      <c r="K458" s="42"/>
    </row>
    <row r="459" spans="2:11" s="5" customFormat="1" ht="12.75" customHeight="1">
      <c r="B459" s="123"/>
      <c r="C459" s="122" t="s">
        <v>875</v>
      </c>
      <c r="D459" s="122"/>
      <c r="E459" s="57">
        <v>605000</v>
      </c>
      <c r="F459" s="57">
        <v>605000</v>
      </c>
      <c r="G459" s="31">
        <f t="shared" si="14"/>
        <v>121000</v>
      </c>
      <c r="H459" s="31">
        <f t="shared" si="14"/>
        <v>121000</v>
      </c>
      <c r="I459" s="32">
        <f t="shared" si="15"/>
        <v>726000</v>
      </c>
      <c r="J459" s="32">
        <f t="shared" si="15"/>
        <v>726000</v>
      </c>
      <c r="K459" s="42"/>
    </row>
    <row r="460" spans="2:11" s="5" customFormat="1" ht="12.75" customHeight="1">
      <c r="B460" s="123" t="s">
        <v>647</v>
      </c>
      <c r="C460" s="121" t="s">
        <v>874</v>
      </c>
      <c r="D460" s="121"/>
      <c r="E460" s="55">
        <v>30600</v>
      </c>
      <c r="F460" s="55">
        <v>30600</v>
      </c>
      <c r="G460" s="31">
        <f t="shared" si="14"/>
        <v>6120</v>
      </c>
      <c r="H460" s="31">
        <f t="shared" si="14"/>
        <v>6120</v>
      </c>
      <c r="I460" s="32">
        <f t="shared" si="15"/>
        <v>36720</v>
      </c>
      <c r="J460" s="32">
        <f t="shared" si="15"/>
        <v>36720</v>
      </c>
      <c r="K460" s="42"/>
    </row>
    <row r="461" spans="2:11" s="5" customFormat="1" ht="12.75" customHeight="1">
      <c r="B461" s="123"/>
      <c r="C461" s="122" t="s">
        <v>877</v>
      </c>
      <c r="D461" s="122"/>
      <c r="E461" s="57">
        <v>35000</v>
      </c>
      <c r="F461" s="57">
        <v>35000</v>
      </c>
      <c r="G461" s="31">
        <f t="shared" si="14"/>
        <v>7000</v>
      </c>
      <c r="H461" s="31">
        <f t="shared" si="14"/>
        <v>7000</v>
      </c>
      <c r="I461" s="32">
        <f t="shared" si="15"/>
        <v>42000</v>
      </c>
      <c r="J461" s="32">
        <f t="shared" si="15"/>
        <v>42000</v>
      </c>
      <c r="K461" s="42"/>
    </row>
    <row r="462" spans="2:11" s="5" customFormat="1" ht="12.75" customHeight="1">
      <c r="B462" s="123"/>
      <c r="C462" s="121" t="s">
        <v>882</v>
      </c>
      <c r="D462" s="121"/>
      <c r="E462" s="68">
        <v>57666.67</v>
      </c>
      <c r="F462" s="68">
        <v>57666.67</v>
      </c>
      <c r="G462" s="31">
        <f t="shared" si="14"/>
        <v>11533.334000000003</v>
      </c>
      <c r="H462" s="31">
        <f t="shared" si="14"/>
        <v>11533.334000000003</v>
      </c>
      <c r="I462" s="32">
        <f t="shared" si="15"/>
        <v>69200.004000000001</v>
      </c>
      <c r="J462" s="32">
        <f t="shared" si="15"/>
        <v>69200.004000000001</v>
      </c>
      <c r="K462" s="42"/>
    </row>
    <row r="463" spans="2:11" s="5" customFormat="1" ht="12.75" customHeight="1">
      <c r="B463" s="123" t="s">
        <v>648</v>
      </c>
      <c r="C463" s="121" t="s">
        <v>875</v>
      </c>
      <c r="D463" s="121"/>
      <c r="E463" s="68">
        <v>7866.67</v>
      </c>
      <c r="F463" s="68">
        <v>7866.67</v>
      </c>
      <c r="G463" s="31">
        <f t="shared" si="14"/>
        <v>1573.3340000000007</v>
      </c>
      <c r="H463" s="31">
        <f t="shared" si="14"/>
        <v>1573.3340000000007</v>
      </c>
      <c r="I463" s="32">
        <f t="shared" si="15"/>
        <v>9440.0040000000008</v>
      </c>
      <c r="J463" s="32">
        <f t="shared" si="15"/>
        <v>9440.0040000000008</v>
      </c>
      <c r="K463" s="42"/>
    </row>
    <row r="464" spans="2:11" s="5" customFormat="1" ht="12.75" customHeight="1">
      <c r="B464" s="123"/>
      <c r="C464" s="122" t="s">
        <v>878</v>
      </c>
      <c r="D464" s="122"/>
      <c r="E464" s="67">
        <v>13333.3</v>
      </c>
      <c r="F464" s="67">
        <v>13333.3</v>
      </c>
      <c r="G464" s="31">
        <f t="shared" si="14"/>
        <v>2666.659999999998</v>
      </c>
      <c r="H464" s="31">
        <f t="shared" si="14"/>
        <v>2666.659999999998</v>
      </c>
      <c r="I464" s="32">
        <f t="shared" si="15"/>
        <v>15999.959999999997</v>
      </c>
      <c r="J464" s="32">
        <f t="shared" si="15"/>
        <v>15999.959999999997</v>
      </c>
      <c r="K464" s="42"/>
    </row>
    <row r="465" spans="2:11" s="5" customFormat="1" ht="27" customHeight="1">
      <c r="B465" s="70" t="s">
        <v>649</v>
      </c>
      <c r="C465" s="121" t="s">
        <v>879</v>
      </c>
      <c r="D465" s="121"/>
      <c r="E465" s="55">
        <v>22000</v>
      </c>
      <c r="F465" s="55">
        <v>22000</v>
      </c>
      <c r="G465" s="31">
        <f t="shared" si="14"/>
        <v>4400</v>
      </c>
      <c r="H465" s="31">
        <f t="shared" si="14"/>
        <v>4400</v>
      </c>
      <c r="I465" s="32">
        <f t="shared" si="15"/>
        <v>26400</v>
      </c>
      <c r="J465" s="32">
        <f t="shared" si="15"/>
        <v>26400</v>
      </c>
      <c r="K465" s="42"/>
    </row>
    <row r="466" spans="2:11" s="5" customFormat="1" ht="12.75" customHeight="1">
      <c r="B466" s="123" t="s">
        <v>650</v>
      </c>
      <c r="C466" s="121" t="s">
        <v>880</v>
      </c>
      <c r="D466" s="121"/>
      <c r="E466" s="68">
        <v>4833.33</v>
      </c>
      <c r="F466" s="68">
        <v>4833.33</v>
      </c>
      <c r="G466" s="31">
        <f t="shared" si="14"/>
        <v>966.66600000000017</v>
      </c>
      <c r="H466" s="31">
        <f t="shared" si="14"/>
        <v>966.66600000000017</v>
      </c>
      <c r="I466" s="32">
        <f t="shared" si="15"/>
        <v>5799.9960000000001</v>
      </c>
      <c r="J466" s="32">
        <f t="shared" si="15"/>
        <v>5799.9960000000001</v>
      </c>
      <c r="K466" s="42"/>
    </row>
    <row r="467" spans="2:11" s="5" customFormat="1" ht="12.75" customHeight="1">
      <c r="B467" s="123"/>
      <c r="C467" s="122" t="s">
        <v>877</v>
      </c>
      <c r="D467" s="122"/>
      <c r="E467" s="57">
        <v>5000</v>
      </c>
      <c r="F467" s="57">
        <v>5000</v>
      </c>
      <c r="G467" s="31">
        <f t="shared" si="14"/>
        <v>1000</v>
      </c>
      <c r="H467" s="31">
        <f t="shared" si="14"/>
        <v>1000</v>
      </c>
      <c r="I467" s="32">
        <f t="shared" si="15"/>
        <v>6000</v>
      </c>
      <c r="J467" s="32">
        <f t="shared" si="15"/>
        <v>6000</v>
      </c>
      <c r="K467" s="42"/>
    </row>
    <row r="468" spans="2:11" s="5" customFormat="1" ht="12.75" customHeight="1">
      <c r="B468" s="123"/>
      <c r="C468" s="121" t="s">
        <v>875</v>
      </c>
      <c r="D468" s="121"/>
      <c r="E468" s="68">
        <v>5083.33</v>
      </c>
      <c r="F468" s="68">
        <v>5083.33</v>
      </c>
      <c r="G468" s="31">
        <f t="shared" si="14"/>
        <v>1016.6660000000002</v>
      </c>
      <c r="H468" s="31">
        <f t="shared" si="14"/>
        <v>1016.6660000000002</v>
      </c>
      <c r="I468" s="32">
        <f t="shared" si="15"/>
        <v>6099.9960000000001</v>
      </c>
      <c r="J468" s="32">
        <f t="shared" si="15"/>
        <v>6099.9960000000001</v>
      </c>
      <c r="K468" s="42"/>
    </row>
    <row r="469" spans="2:11" s="5" customFormat="1" ht="12.75" customHeight="1">
      <c r="B469" s="123"/>
      <c r="C469" s="122" t="s">
        <v>878</v>
      </c>
      <c r="D469" s="122"/>
      <c r="E469" s="67">
        <v>8333.2999999999993</v>
      </c>
      <c r="F469" s="67">
        <v>8333.2999999999993</v>
      </c>
      <c r="G469" s="31">
        <f t="shared" si="14"/>
        <v>1666.6599999999999</v>
      </c>
      <c r="H469" s="31">
        <f t="shared" si="14"/>
        <v>1666.6599999999999</v>
      </c>
      <c r="I469" s="32">
        <f t="shared" si="15"/>
        <v>9999.9599999999991</v>
      </c>
      <c r="J469" s="32">
        <f t="shared" si="15"/>
        <v>9999.9599999999991</v>
      </c>
      <c r="K469" s="42"/>
    </row>
    <row r="470" spans="2:11" s="5" customFormat="1" ht="27" customHeight="1">
      <c r="B470" s="70" t="s">
        <v>651</v>
      </c>
      <c r="C470" s="121" t="s">
        <v>879</v>
      </c>
      <c r="D470" s="121"/>
      <c r="E470" s="68">
        <v>377333.34</v>
      </c>
      <c r="F470" s="68">
        <v>377333.34</v>
      </c>
      <c r="G470" s="31">
        <f t="shared" si="14"/>
        <v>75466.668000000005</v>
      </c>
      <c r="H470" s="31">
        <f t="shared" si="14"/>
        <v>75466.668000000005</v>
      </c>
      <c r="I470" s="32">
        <f t="shared" si="15"/>
        <v>452800.00800000003</v>
      </c>
      <c r="J470" s="32">
        <f t="shared" si="15"/>
        <v>452800.00800000003</v>
      </c>
      <c r="K470" s="42"/>
    </row>
    <row r="471" spans="2:11" s="5" customFormat="1" ht="12.75" customHeight="1">
      <c r="B471" s="123" t="s">
        <v>652</v>
      </c>
      <c r="C471" s="121" t="s">
        <v>875</v>
      </c>
      <c r="D471" s="121"/>
      <c r="E471" s="44">
        <v>850</v>
      </c>
      <c r="F471" s="44">
        <v>850</v>
      </c>
      <c r="G471" s="31">
        <f t="shared" si="14"/>
        <v>170</v>
      </c>
      <c r="H471" s="31">
        <f t="shared" si="14"/>
        <v>170</v>
      </c>
      <c r="I471" s="32">
        <f t="shared" si="15"/>
        <v>1020</v>
      </c>
      <c r="J471" s="32">
        <f t="shared" si="15"/>
        <v>1020</v>
      </c>
      <c r="K471" s="42"/>
    </row>
    <row r="472" spans="2:11" s="5" customFormat="1" ht="12.75" customHeight="1">
      <c r="B472" s="123"/>
      <c r="C472" s="122" t="s">
        <v>882</v>
      </c>
      <c r="D472" s="122"/>
      <c r="E472" s="56">
        <v>927.5</v>
      </c>
      <c r="F472" s="56">
        <v>927.5</v>
      </c>
      <c r="G472" s="31">
        <f t="shared" si="14"/>
        <v>185.5</v>
      </c>
      <c r="H472" s="31">
        <f t="shared" si="14"/>
        <v>185.5</v>
      </c>
      <c r="I472" s="32">
        <f t="shared" si="15"/>
        <v>1113</v>
      </c>
      <c r="J472" s="32">
        <f t="shared" si="15"/>
        <v>1113</v>
      </c>
      <c r="K472" s="42"/>
    </row>
    <row r="473" spans="2:11" s="5" customFormat="1" ht="29.25" customHeight="1">
      <c r="B473" s="70" t="s">
        <v>653</v>
      </c>
      <c r="C473" s="121" t="s">
        <v>875</v>
      </c>
      <c r="D473" s="121"/>
      <c r="E473" s="55">
        <v>13500</v>
      </c>
      <c r="F473" s="55">
        <v>13500</v>
      </c>
      <c r="G473" s="31">
        <f t="shared" si="14"/>
        <v>2700</v>
      </c>
      <c r="H473" s="31">
        <f t="shared" si="14"/>
        <v>2700</v>
      </c>
      <c r="I473" s="32">
        <f t="shared" si="15"/>
        <v>16200</v>
      </c>
      <c r="J473" s="32">
        <f t="shared" si="15"/>
        <v>16200</v>
      </c>
      <c r="K473" s="42"/>
    </row>
    <row r="474" spans="2:11" s="5" customFormat="1" ht="12.75" customHeight="1">
      <c r="B474" s="123" t="s">
        <v>654</v>
      </c>
      <c r="C474" s="121" t="s">
        <v>882</v>
      </c>
      <c r="D474" s="121"/>
      <c r="E474" s="55">
        <v>9993125</v>
      </c>
      <c r="F474" s="55">
        <v>9993125</v>
      </c>
      <c r="G474" s="31">
        <f t="shared" si="14"/>
        <v>1998625</v>
      </c>
      <c r="H474" s="31">
        <f t="shared" si="14"/>
        <v>1998625</v>
      </c>
      <c r="I474" s="32">
        <f t="shared" si="15"/>
        <v>11991750</v>
      </c>
      <c r="J474" s="32">
        <f t="shared" si="15"/>
        <v>11991750</v>
      </c>
      <c r="K474" s="42"/>
    </row>
    <row r="475" spans="2:11" s="5" customFormat="1" ht="12.75" customHeight="1">
      <c r="B475" s="123"/>
      <c r="C475" s="122" t="s">
        <v>878</v>
      </c>
      <c r="D475" s="122"/>
      <c r="E475" s="57">
        <v>10312500</v>
      </c>
      <c r="F475" s="57">
        <v>10312500</v>
      </c>
      <c r="G475" s="31">
        <f t="shared" si="14"/>
        <v>2062500</v>
      </c>
      <c r="H475" s="31">
        <f t="shared" si="14"/>
        <v>2062500</v>
      </c>
      <c r="I475" s="32">
        <f t="shared" si="15"/>
        <v>12375000</v>
      </c>
      <c r="J475" s="32">
        <f t="shared" si="15"/>
        <v>12375000</v>
      </c>
      <c r="K475" s="42"/>
    </row>
    <row r="476" spans="2:11" s="5" customFormat="1" ht="12.75" customHeight="1">
      <c r="B476" s="123"/>
      <c r="C476" s="121" t="s">
        <v>881</v>
      </c>
      <c r="D476" s="121"/>
      <c r="E476" s="55">
        <v>10406250</v>
      </c>
      <c r="F476" s="55">
        <v>10406250</v>
      </c>
      <c r="G476" s="31">
        <f t="shared" si="14"/>
        <v>2081250</v>
      </c>
      <c r="H476" s="31">
        <f t="shared" si="14"/>
        <v>2081250</v>
      </c>
      <c r="I476" s="32">
        <f t="shared" si="15"/>
        <v>12487500</v>
      </c>
      <c r="J476" s="32">
        <f t="shared" si="15"/>
        <v>12487500</v>
      </c>
      <c r="K476" s="42"/>
    </row>
    <row r="477" spans="2:11" s="5" customFormat="1" ht="12.75" customHeight="1">
      <c r="B477" s="123"/>
      <c r="C477" s="122" t="s">
        <v>883</v>
      </c>
      <c r="D477" s="122"/>
      <c r="E477" s="57">
        <v>16104167</v>
      </c>
      <c r="F477" s="57">
        <v>16104167</v>
      </c>
      <c r="G477" s="31">
        <f t="shared" si="14"/>
        <v>3220833.3999999985</v>
      </c>
      <c r="H477" s="31">
        <f t="shared" si="14"/>
        <v>3220833.3999999985</v>
      </c>
      <c r="I477" s="32">
        <f t="shared" si="15"/>
        <v>19325000.399999999</v>
      </c>
      <c r="J477" s="32">
        <f t="shared" si="15"/>
        <v>19325000.399999999</v>
      </c>
      <c r="K477" s="42"/>
    </row>
    <row r="478" spans="2:11" s="5" customFormat="1" ht="27" customHeight="1">
      <c r="B478" s="70" t="s">
        <v>655</v>
      </c>
      <c r="C478" s="121" t="s">
        <v>881</v>
      </c>
      <c r="D478" s="121"/>
      <c r="E478" s="55">
        <v>1876250</v>
      </c>
      <c r="F478" s="55">
        <v>1876250</v>
      </c>
      <c r="G478" s="31">
        <f t="shared" si="14"/>
        <v>375250</v>
      </c>
      <c r="H478" s="31">
        <f t="shared" si="14"/>
        <v>375250</v>
      </c>
      <c r="I478" s="32">
        <f t="shared" si="15"/>
        <v>2251500</v>
      </c>
      <c r="J478" s="32">
        <f t="shared" si="15"/>
        <v>2251500</v>
      </c>
      <c r="K478" s="42"/>
    </row>
    <row r="479" spans="2:11" s="5" customFormat="1" ht="27" customHeight="1">
      <c r="B479" s="70" t="s">
        <v>656</v>
      </c>
      <c r="C479" s="121" t="s">
        <v>879</v>
      </c>
      <c r="D479" s="121"/>
      <c r="E479" s="68">
        <v>64166.66</v>
      </c>
      <c r="F479" s="68">
        <v>64166.66</v>
      </c>
      <c r="G479" s="31">
        <f t="shared" si="14"/>
        <v>12833.331999999995</v>
      </c>
      <c r="H479" s="31">
        <f t="shared" si="14"/>
        <v>12833.331999999995</v>
      </c>
      <c r="I479" s="32">
        <f t="shared" si="15"/>
        <v>76999.991999999998</v>
      </c>
      <c r="J479" s="32">
        <f t="shared" si="15"/>
        <v>76999.991999999998</v>
      </c>
      <c r="K479" s="42"/>
    </row>
    <row r="480" spans="2:11" s="5" customFormat="1" ht="12" customHeight="1">
      <c r="B480" s="123" t="s">
        <v>657</v>
      </c>
      <c r="C480" s="121" t="s">
        <v>878</v>
      </c>
      <c r="D480" s="121"/>
      <c r="E480" s="55">
        <v>12000</v>
      </c>
      <c r="F480" s="55">
        <v>12000</v>
      </c>
      <c r="G480" s="31">
        <f t="shared" si="14"/>
        <v>2400</v>
      </c>
      <c r="H480" s="31">
        <f t="shared" si="14"/>
        <v>2400</v>
      </c>
      <c r="I480" s="32">
        <f t="shared" si="15"/>
        <v>14400</v>
      </c>
      <c r="J480" s="32">
        <f t="shared" si="15"/>
        <v>14400</v>
      </c>
      <c r="K480" s="42"/>
    </row>
    <row r="481" spans="2:11" s="5" customFormat="1" ht="12" customHeight="1">
      <c r="B481" s="123"/>
      <c r="C481" s="122" t="s">
        <v>874</v>
      </c>
      <c r="D481" s="122"/>
      <c r="E481" s="57">
        <v>15000</v>
      </c>
      <c r="F481" s="57">
        <v>15000</v>
      </c>
      <c r="G481" s="31">
        <f t="shared" si="14"/>
        <v>3000</v>
      </c>
      <c r="H481" s="31">
        <f t="shared" si="14"/>
        <v>3000</v>
      </c>
      <c r="I481" s="32">
        <f t="shared" si="15"/>
        <v>18000</v>
      </c>
      <c r="J481" s="32">
        <f t="shared" si="15"/>
        <v>18000</v>
      </c>
      <c r="K481" s="42"/>
    </row>
    <row r="482" spans="2:11" s="5" customFormat="1" ht="12" customHeight="1">
      <c r="B482" s="123"/>
      <c r="C482" s="121" t="s">
        <v>879</v>
      </c>
      <c r="D482" s="121"/>
      <c r="E482" s="68">
        <v>15733.34</v>
      </c>
      <c r="F482" s="68">
        <v>15733.34</v>
      </c>
      <c r="G482" s="31">
        <f t="shared" si="14"/>
        <v>3146.6680000000015</v>
      </c>
      <c r="H482" s="31">
        <f t="shared" si="14"/>
        <v>3146.6680000000015</v>
      </c>
      <c r="I482" s="32">
        <f t="shared" si="15"/>
        <v>18880.008000000002</v>
      </c>
      <c r="J482" s="32">
        <f t="shared" si="15"/>
        <v>18880.008000000002</v>
      </c>
      <c r="K482" s="42"/>
    </row>
    <row r="483" spans="2:11" s="5" customFormat="1" ht="12" customHeight="1">
      <c r="B483" s="123"/>
      <c r="C483" s="122" t="s">
        <v>875</v>
      </c>
      <c r="D483" s="122"/>
      <c r="E483" s="67">
        <v>23666.67</v>
      </c>
      <c r="F483" s="67">
        <v>23666.67</v>
      </c>
      <c r="G483" s="31">
        <f t="shared" si="14"/>
        <v>4733.3339999999989</v>
      </c>
      <c r="H483" s="31">
        <f t="shared" si="14"/>
        <v>4733.3339999999989</v>
      </c>
      <c r="I483" s="32">
        <f t="shared" si="15"/>
        <v>28400.003999999997</v>
      </c>
      <c r="J483" s="32">
        <f t="shared" si="15"/>
        <v>28400.003999999997</v>
      </c>
      <c r="K483" s="42"/>
    </row>
    <row r="484" spans="2:11" s="5" customFormat="1" ht="12" customHeight="1">
      <c r="B484" s="123" t="s">
        <v>658</v>
      </c>
      <c r="C484" s="121" t="s">
        <v>877</v>
      </c>
      <c r="D484" s="121"/>
      <c r="E484" s="55">
        <v>2500</v>
      </c>
      <c r="F484" s="55">
        <v>2500</v>
      </c>
      <c r="G484" s="31">
        <f t="shared" si="14"/>
        <v>500</v>
      </c>
      <c r="H484" s="31">
        <f t="shared" si="14"/>
        <v>500</v>
      </c>
      <c r="I484" s="32">
        <f t="shared" si="15"/>
        <v>3000</v>
      </c>
      <c r="J484" s="32">
        <f t="shared" si="15"/>
        <v>3000</v>
      </c>
      <c r="K484" s="42"/>
    </row>
    <row r="485" spans="2:11" s="5" customFormat="1" ht="12" customHeight="1">
      <c r="B485" s="123"/>
      <c r="C485" s="122" t="s">
        <v>875</v>
      </c>
      <c r="D485" s="122"/>
      <c r="E485" s="67">
        <v>4166.67</v>
      </c>
      <c r="F485" s="67">
        <v>4166.67</v>
      </c>
      <c r="G485" s="31">
        <f t="shared" si="14"/>
        <v>833.33399999999983</v>
      </c>
      <c r="H485" s="31">
        <f t="shared" si="14"/>
        <v>833.33399999999983</v>
      </c>
      <c r="I485" s="32">
        <f t="shared" si="15"/>
        <v>5000.0039999999999</v>
      </c>
      <c r="J485" s="32">
        <f t="shared" si="15"/>
        <v>5000.0039999999999</v>
      </c>
      <c r="K485" s="42"/>
    </row>
    <row r="486" spans="2:11" s="5" customFormat="1" ht="12" customHeight="1">
      <c r="B486" s="123" t="s">
        <v>659</v>
      </c>
      <c r="C486" s="121" t="s">
        <v>886</v>
      </c>
      <c r="D486" s="121"/>
      <c r="E486" s="68">
        <v>1348666.75</v>
      </c>
      <c r="F486" s="68">
        <v>1348666.75</v>
      </c>
      <c r="G486" s="31">
        <f t="shared" si="14"/>
        <v>269733.35000000009</v>
      </c>
      <c r="H486" s="31">
        <f t="shared" si="14"/>
        <v>269733.35000000009</v>
      </c>
      <c r="I486" s="32">
        <f t="shared" si="15"/>
        <v>1618400.1</v>
      </c>
      <c r="J486" s="32">
        <f t="shared" si="15"/>
        <v>1618400.1</v>
      </c>
      <c r="K486" s="42"/>
    </row>
    <row r="487" spans="2:11" s="5" customFormat="1" ht="12" customHeight="1">
      <c r="B487" s="123"/>
      <c r="C487" s="122" t="s">
        <v>885</v>
      </c>
      <c r="D487" s="122"/>
      <c r="E487" s="57">
        <v>1630300</v>
      </c>
      <c r="F487" s="57">
        <v>1630300</v>
      </c>
      <c r="G487" s="31">
        <f t="shared" si="14"/>
        <v>326060</v>
      </c>
      <c r="H487" s="31">
        <f t="shared" si="14"/>
        <v>326060</v>
      </c>
      <c r="I487" s="32">
        <f t="shared" si="15"/>
        <v>1956360</v>
      </c>
      <c r="J487" s="32">
        <f t="shared" si="15"/>
        <v>1956360</v>
      </c>
      <c r="K487" s="42"/>
    </row>
    <row r="488" spans="2:11" s="5" customFormat="1" ht="12" customHeight="1">
      <c r="B488" s="123" t="s">
        <v>660</v>
      </c>
      <c r="C488" s="121" t="s">
        <v>876</v>
      </c>
      <c r="D488" s="121"/>
      <c r="E488" s="55">
        <v>19500</v>
      </c>
      <c r="F488" s="55">
        <v>19500</v>
      </c>
      <c r="G488" s="31">
        <f t="shared" si="14"/>
        <v>3900</v>
      </c>
      <c r="H488" s="31">
        <f t="shared" si="14"/>
        <v>3900</v>
      </c>
      <c r="I488" s="32">
        <f t="shared" si="15"/>
        <v>23400</v>
      </c>
      <c r="J488" s="32">
        <f t="shared" si="15"/>
        <v>23400</v>
      </c>
      <c r="K488" s="42"/>
    </row>
    <row r="489" spans="2:11" s="5" customFormat="1" ht="12" customHeight="1">
      <c r="B489" s="123"/>
      <c r="C489" s="122" t="s">
        <v>884</v>
      </c>
      <c r="D489" s="122"/>
      <c r="E489" s="57">
        <v>46000</v>
      </c>
      <c r="F489" s="57">
        <v>46000</v>
      </c>
      <c r="G489" s="31">
        <f t="shared" si="14"/>
        <v>9200</v>
      </c>
      <c r="H489" s="31">
        <f t="shared" si="14"/>
        <v>9200</v>
      </c>
      <c r="I489" s="32">
        <f t="shared" si="15"/>
        <v>55200</v>
      </c>
      <c r="J489" s="32">
        <f t="shared" si="15"/>
        <v>55200</v>
      </c>
      <c r="K489" s="42"/>
    </row>
    <row r="490" spans="2:11" s="5" customFormat="1" ht="12" customHeight="1">
      <c r="B490" s="123" t="s">
        <v>661</v>
      </c>
      <c r="C490" s="121" t="s">
        <v>874</v>
      </c>
      <c r="D490" s="121"/>
      <c r="E490" s="55">
        <v>44000</v>
      </c>
      <c r="F490" s="55">
        <v>44000</v>
      </c>
      <c r="G490" s="31">
        <f t="shared" si="14"/>
        <v>8800</v>
      </c>
      <c r="H490" s="31">
        <f t="shared" si="14"/>
        <v>8800</v>
      </c>
      <c r="I490" s="32">
        <f t="shared" si="15"/>
        <v>52800</v>
      </c>
      <c r="J490" s="32">
        <f t="shared" si="15"/>
        <v>52800</v>
      </c>
      <c r="K490" s="42"/>
    </row>
    <row r="491" spans="2:11" s="5" customFormat="1" ht="12" customHeight="1">
      <c r="B491" s="123"/>
      <c r="C491" s="122" t="s">
        <v>878</v>
      </c>
      <c r="D491" s="122"/>
      <c r="E491" s="57">
        <v>120000</v>
      </c>
      <c r="F491" s="57">
        <v>120000</v>
      </c>
      <c r="G491" s="31">
        <f t="shared" si="14"/>
        <v>24000</v>
      </c>
      <c r="H491" s="31">
        <f t="shared" si="14"/>
        <v>24000</v>
      </c>
      <c r="I491" s="32">
        <f t="shared" si="15"/>
        <v>144000</v>
      </c>
      <c r="J491" s="32">
        <f t="shared" si="15"/>
        <v>144000</v>
      </c>
      <c r="K491" s="42"/>
    </row>
    <row r="492" spans="2:11" s="5" customFormat="1" ht="12" customHeight="1">
      <c r="B492" s="123"/>
      <c r="C492" s="121" t="s">
        <v>882</v>
      </c>
      <c r="D492" s="121"/>
      <c r="E492" s="55">
        <v>165720</v>
      </c>
      <c r="F492" s="55">
        <v>165720</v>
      </c>
      <c r="G492" s="31">
        <f t="shared" si="14"/>
        <v>33144</v>
      </c>
      <c r="H492" s="31">
        <f t="shared" si="14"/>
        <v>33144</v>
      </c>
      <c r="I492" s="32">
        <f t="shared" si="15"/>
        <v>198864</v>
      </c>
      <c r="J492" s="32">
        <f t="shared" si="15"/>
        <v>198864</v>
      </c>
      <c r="K492" s="42"/>
    </row>
    <row r="493" spans="2:11" s="5" customFormat="1" ht="12" customHeight="1">
      <c r="B493" s="123" t="s">
        <v>662</v>
      </c>
      <c r="C493" s="121" t="s">
        <v>874</v>
      </c>
      <c r="D493" s="121"/>
      <c r="E493" s="55">
        <v>4635</v>
      </c>
      <c r="F493" s="55">
        <v>4635</v>
      </c>
      <c r="G493" s="31">
        <f t="shared" si="14"/>
        <v>927</v>
      </c>
      <c r="H493" s="31">
        <f t="shared" si="14"/>
        <v>927</v>
      </c>
      <c r="I493" s="32">
        <f t="shared" si="15"/>
        <v>5562</v>
      </c>
      <c r="J493" s="32">
        <f t="shared" si="15"/>
        <v>5562</v>
      </c>
      <c r="K493" s="42"/>
    </row>
    <row r="494" spans="2:11" s="5" customFormat="1" ht="12" customHeight="1">
      <c r="B494" s="123"/>
      <c r="C494" s="122" t="s">
        <v>879</v>
      </c>
      <c r="D494" s="122"/>
      <c r="E494" s="57">
        <v>4725</v>
      </c>
      <c r="F494" s="57">
        <v>4725</v>
      </c>
      <c r="G494" s="31">
        <f t="shared" si="14"/>
        <v>945</v>
      </c>
      <c r="H494" s="31">
        <f t="shared" si="14"/>
        <v>945</v>
      </c>
      <c r="I494" s="32">
        <f t="shared" si="15"/>
        <v>5670</v>
      </c>
      <c r="J494" s="32">
        <f t="shared" si="15"/>
        <v>5670</v>
      </c>
      <c r="K494" s="42"/>
    </row>
    <row r="495" spans="2:11" s="5" customFormat="1" ht="12" customHeight="1">
      <c r="B495" s="123" t="s">
        <v>663</v>
      </c>
      <c r="C495" s="121" t="s">
        <v>875</v>
      </c>
      <c r="D495" s="121"/>
      <c r="E495" s="68">
        <v>28191.67</v>
      </c>
      <c r="F495" s="68">
        <v>28191.67</v>
      </c>
      <c r="G495" s="31">
        <f t="shared" si="14"/>
        <v>5638.3340000000026</v>
      </c>
      <c r="H495" s="31">
        <f t="shared" si="14"/>
        <v>5638.3340000000026</v>
      </c>
      <c r="I495" s="32">
        <f t="shared" si="15"/>
        <v>33830.004000000001</v>
      </c>
      <c r="J495" s="32">
        <f t="shared" si="15"/>
        <v>33830.004000000001</v>
      </c>
      <c r="K495" s="42"/>
    </row>
    <row r="496" spans="2:11" s="5" customFormat="1" ht="12" customHeight="1">
      <c r="B496" s="123"/>
      <c r="C496" s="122" t="s">
        <v>882</v>
      </c>
      <c r="D496" s="122"/>
      <c r="E496" s="67">
        <v>39850.83</v>
      </c>
      <c r="F496" s="67">
        <v>39850.83</v>
      </c>
      <c r="G496" s="31">
        <f t="shared" si="14"/>
        <v>7970.1659999999974</v>
      </c>
      <c r="H496" s="31">
        <f t="shared" si="14"/>
        <v>7970.1659999999974</v>
      </c>
      <c r="I496" s="32">
        <f t="shared" si="15"/>
        <v>47820.995999999999</v>
      </c>
      <c r="J496" s="32">
        <f t="shared" si="15"/>
        <v>47820.995999999999</v>
      </c>
      <c r="K496" s="42"/>
    </row>
    <row r="497" spans="2:11" s="5" customFormat="1" ht="12" customHeight="1">
      <c r="B497" s="123" t="s">
        <v>664</v>
      </c>
      <c r="C497" s="121" t="s">
        <v>882</v>
      </c>
      <c r="D497" s="121"/>
      <c r="E497" s="68">
        <v>50608.33</v>
      </c>
      <c r="F497" s="68">
        <v>50608.33</v>
      </c>
      <c r="G497" s="31">
        <f t="shared" si="14"/>
        <v>10121.665999999997</v>
      </c>
      <c r="H497" s="31">
        <f t="shared" si="14"/>
        <v>10121.665999999997</v>
      </c>
      <c r="I497" s="32">
        <f t="shared" si="15"/>
        <v>60729.995999999999</v>
      </c>
      <c r="J497" s="32">
        <f t="shared" si="15"/>
        <v>60729.995999999999</v>
      </c>
      <c r="K497" s="42"/>
    </row>
    <row r="498" spans="2:11" s="5" customFormat="1" ht="12" customHeight="1">
      <c r="B498" s="123"/>
      <c r="C498" s="122" t="s">
        <v>881</v>
      </c>
      <c r="D498" s="122"/>
      <c r="E498" s="57">
        <v>52500</v>
      </c>
      <c r="F498" s="57">
        <v>52500</v>
      </c>
      <c r="G498" s="31">
        <f t="shared" si="14"/>
        <v>10500</v>
      </c>
      <c r="H498" s="31">
        <f t="shared" si="14"/>
        <v>10500</v>
      </c>
      <c r="I498" s="32">
        <f t="shared" si="15"/>
        <v>63000</v>
      </c>
      <c r="J498" s="32">
        <f t="shared" si="15"/>
        <v>63000</v>
      </c>
      <c r="K498" s="42"/>
    </row>
    <row r="499" spans="2:11" s="5" customFormat="1" ht="12" customHeight="1">
      <c r="B499" s="123"/>
      <c r="C499" s="121" t="s">
        <v>875</v>
      </c>
      <c r="D499" s="121"/>
      <c r="E499" s="68">
        <v>56666.67</v>
      </c>
      <c r="F499" s="68">
        <v>56666.67</v>
      </c>
      <c r="G499" s="31">
        <f t="shared" si="14"/>
        <v>11333.334000000003</v>
      </c>
      <c r="H499" s="31">
        <f t="shared" si="14"/>
        <v>11333.334000000003</v>
      </c>
      <c r="I499" s="32">
        <f t="shared" si="15"/>
        <v>68000.004000000001</v>
      </c>
      <c r="J499" s="32">
        <f t="shared" si="15"/>
        <v>68000.004000000001</v>
      </c>
      <c r="K499" s="42"/>
    </row>
    <row r="500" spans="2:11" s="5" customFormat="1" ht="25.5" customHeight="1">
      <c r="B500" s="70" t="s">
        <v>665</v>
      </c>
      <c r="C500" s="121" t="s">
        <v>879</v>
      </c>
      <c r="D500" s="121"/>
      <c r="E500" s="44">
        <v>945</v>
      </c>
      <c r="F500" s="44">
        <v>945</v>
      </c>
      <c r="G500" s="31">
        <f t="shared" si="14"/>
        <v>189</v>
      </c>
      <c r="H500" s="31">
        <f t="shared" si="14"/>
        <v>189</v>
      </c>
      <c r="I500" s="32">
        <f t="shared" si="15"/>
        <v>1134</v>
      </c>
      <c r="J500" s="32">
        <f t="shared" si="15"/>
        <v>1134</v>
      </c>
      <c r="K500" s="42"/>
    </row>
    <row r="501" spans="2:11" s="5" customFormat="1" ht="25.5" customHeight="1">
      <c r="B501" s="70" t="s">
        <v>666</v>
      </c>
      <c r="C501" s="121" t="s">
        <v>882</v>
      </c>
      <c r="D501" s="121"/>
      <c r="E501" s="55">
        <v>10065</v>
      </c>
      <c r="F501" s="55">
        <v>10065</v>
      </c>
      <c r="G501" s="31">
        <f t="shared" si="14"/>
        <v>2013</v>
      </c>
      <c r="H501" s="31">
        <f t="shared" si="14"/>
        <v>2013</v>
      </c>
      <c r="I501" s="32">
        <f t="shared" si="15"/>
        <v>12078</v>
      </c>
      <c r="J501" s="32">
        <f t="shared" si="15"/>
        <v>12078</v>
      </c>
      <c r="K501" s="42"/>
    </row>
    <row r="502" spans="2:11" s="5" customFormat="1" ht="25.5" customHeight="1">
      <c r="B502" s="70" t="s">
        <v>667</v>
      </c>
      <c r="C502" s="96" t="s">
        <v>891</v>
      </c>
      <c r="D502" s="97"/>
      <c r="E502" s="44" t="s">
        <v>891</v>
      </c>
      <c r="F502" s="44" t="s">
        <v>891</v>
      </c>
      <c r="G502" s="44" t="s">
        <v>891</v>
      </c>
      <c r="H502" s="44" t="s">
        <v>891</v>
      </c>
      <c r="I502" s="44" t="s">
        <v>891</v>
      </c>
      <c r="J502" s="44" t="s">
        <v>891</v>
      </c>
      <c r="K502" s="42"/>
    </row>
    <row r="503" spans="2:11" s="5" customFormat="1" ht="12" customHeight="1">
      <c r="B503" s="123" t="s">
        <v>668</v>
      </c>
      <c r="C503" s="121" t="s">
        <v>881</v>
      </c>
      <c r="D503" s="121"/>
      <c r="E503" s="55">
        <v>40950</v>
      </c>
      <c r="F503" s="55">
        <v>40950</v>
      </c>
      <c r="G503" s="31">
        <f t="shared" si="14"/>
        <v>8190</v>
      </c>
      <c r="H503" s="31">
        <f t="shared" si="14"/>
        <v>8190</v>
      </c>
      <c r="I503" s="32">
        <f t="shared" si="15"/>
        <v>49140</v>
      </c>
      <c r="J503" s="32">
        <f t="shared" si="15"/>
        <v>49140</v>
      </c>
      <c r="K503" s="42"/>
    </row>
    <row r="504" spans="2:11" s="5" customFormat="1" ht="12" customHeight="1">
      <c r="B504" s="123"/>
      <c r="C504" s="122" t="s">
        <v>875</v>
      </c>
      <c r="D504" s="122"/>
      <c r="E504" s="67">
        <v>43333.33</v>
      </c>
      <c r="F504" s="67">
        <v>43333.33</v>
      </c>
      <c r="G504" s="31">
        <f t="shared" si="14"/>
        <v>8666.6659999999974</v>
      </c>
      <c r="H504" s="31">
        <f t="shared" si="14"/>
        <v>8666.6659999999974</v>
      </c>
      <c r="I504" s="32">
        <f t="shared" si="15"/>
        <v>51999.995999999999</v>
      </c>
      <c r="J504" s="32">
        <f t="shared" si="15"/>
        <v>51999.995999999999</v>
      </c>
      <c r="K504" s="42"/>
    </row>
    <row r="505" spans="2:11" s="5" customFormat="1" ht="24" customHeight="1">
      <c r="B505" s="70" t="s">
        <v>669</v>
      </c>
      <c r="C505" s="122" t="s">
        <v>875</v>
      </c>
      <c r="D505" s="122"/>
      <c r="E505" s="55">
        <v>56250</v>
      </c>
      <c r="F505" s="55">
        <v>56250</v>
      </c>
      <c r="G505" s="31">
        <f t="shared" si="14"/>
        <v>11250</v>
      </c>
      <c r="H505" s="31">
        <f t="shared" si="14"/>
        <v>11250</v>
      </c>
      <c r="I505" s="32">
        <f t="shared" si="15"/>
        <v>67500</v>
      </c>
      <c r="J505" s="32">
        <f t="shared" si="15"/>
        <v>67500</v>
      </c>
      <c r="K505" s="42"/>
    </row>
    <row r="506" spans="2:11" s="5" customFormat="1" ht="12" customHeight="1">
      <c r="B506" s="123" t="s">
        <v>670</v>
      </c>
      <c r="C506" s="121" t="s">
        <v>881</v>
      </c>
      <c r="D506" s="121"/>
      <c r="E506" s="68">
        <v>147916.67000000001</v>
      </c>
      <c r="F506" s="68">
        <v>147916.67000000001</v>
      </c>
      <c r="G506" s="31">
        <f t="shared" si="14"/>
        <v>29583.334000000003</v>
      </c>
      <c r="H506" s="31">
        <f t="shared" si="14"/>
        <v>29583.334000000003</v>
      </c>
      <c r="I506" s="32">
        <f t="shared" si="15"/>
        <v>177500.00400000002</v>
      </c>
      <c r="J506" s="32">
        <f t="shared" si="15"/>
        <v>177500.00400000002</v>
      </c>
      <c r="K506" s="42"/>
    </row>
    <row r="507" spans="2:11" s="5" customFormat="1" ht="12" customHeight="1">
      <c r="B507" s="123"/>
      <c r="C507" s="122" t="s">
        <v>875</v>
      </c>
      <c r="D507" s="122"/>
      <c r="E507" s="67">
        <v>166666.67000000001</v>
      </c>
      <c r="F507" s="67">
        <v>166666.67000000001</v>
      </c>
      <c r="G507" s="31">
        <f t="shared" si="14"/>
        <v>33333.334000000003</v>
      </c>
      <c r="H507" s="31">
        <f t="shared" si="14"/>
        <v>33333.334000000003</v>
      </c>
      <c r="I507" s="32">
        <f t="shared" si="15"/>
        <v>200000.00400000002</v>
      </c>
      <c r="J507" s="32">
        <f t="shared" si="15"/>
        <v>200000.00400000002</v>
      </c>
      <c r="K507" s="42"/>
    </row>
    <row r="508" spans="2:11" s="5" customFormat="1" ht="12" customHeight="1">
      <c r="B508" s="123"/>
      <c r="C508" s="121" t="s">
        <v>877</v>
      </c>
      <c r="D508" s="121"/>
      <c r="E508" s="68">
        <v>185416.67</v>
      </c>
      <c r="F508" s="68">
        <v>185416.67</v>
      </c>
      <c r="G508" s="31">
        <f t="shared" si="14"/>
        <v>37083.334000000003</v>
      </c>
      <c r="H508" s="31">
        <f t="shared" si="14"/>
        <v>37083.334000000003</v>
      </c>
      <c r="I508" s="32">
        <f t="shared" si="15"/>
        <v>222500.00400000002</v>
      </c>
      <c r="J508" s="32">
        <f t="shared" si="15"/>
        <v>222500.00400000002</v>
      </c>
      <c r="K508" s="42"/>
    </row>
    <row r="509" spans="2:11" s="5" customFormat="1" ht="25.5" customHeight="1">
      <c r="B509" s="70" t="s">
        <v>671</v>
      </c>
      <c r="C509" s="121" t="s">
        <v>879</v>
      </c>
      <c r="D509" s="121"/>
      <c r="E509" s="55">
        <v>7875</v>
      </c>
      <c r="F509" s="55">
        <v>7875</v>
      </c>
      <c r="G509" s="31">
        <f t="shared" si="14"/>
        <v>1575</v>
      </c>
      <c r="H509" s="31">
        <f t="shared" si="14"/>
        <v>1575</v>
      </c>
      <c r="I509" s="32">
        <f t="shared" si="15"/>
        <v>9450</v>
      </c>
      <c r="J509" s="32">
        <f t="shared" si="15"/>
        <v>9450</v>
      </c>
      <c r="K509" s="42"/>
    </row>
    <row r="510" spans="2:11" s="5" customFormat="1" ht="25.5" customHeight="1">
      <c r="B510" s="70" t="s">
        <v>672</v>
      </c>
      <c r="C510" s="121" t="s">
        <v>882</v>
      </c>
      <c r="D510" s="121"/>
      <c r="E510" s="68">
        <v>6076.21</v>
      </c>
      <c r="F510" s="68">
        <v>6076.21</v>
      </c>
      <c r="G510" s="31">
        <f t="shared" si="14"/>
        <v>1215.2420000000002</v>
      </c>
      <c r="H510" s="31">
        <f t="shared" si="14"/>
        <v>1215.2420000000002</v>
      </c>
      <c r="I510" s="32">
        <f t="shared" si="15"/>
        <v>7291.4520000000002</v>
      </c>
      <c r="J510" s="32">
        <f t="shared" si="15"/>
        <v>7291.4520000000002</v>
      </c>
      <c r="K510" s="42"/>
    </row>
    <row r="511" spans="2:11" s="5" customFormat="1" ht="25.5" customHeight="1">
      <c r="B511" s="70" t="s">
        <v>673</v>
      </c>
      <c r="C511" s="121" t="s">
        <v>881</v>
      </c>
      <c r="D511" s="121"/>
      <c r="E511" s="55">
        <v>43125</v>
      </c>
      <c r="F511" s="55">
        <v>43125</v>
      </c>
      <c r="G511" s="31">
        <f t="shared" si="14"/>
        <v>8625</v>
      </c>
      <c r="H511" s="31">
        <f t="shared" si="14"/>
        <v>8625</v>
      </c>
      <c r="I511" s="32">
        <f t="shared" si="15"/>
        <v>51750</v>
      </c>
      <c r="J511" s="32">
        <f t="shared" si="15"/>
        <v>51750</v>
      </c>
      <c r="K511" s="42"/>
    </row>
    <row r="512" spans="2:11" s="5" customFormat="1" ht="12" customHeight="1">
      <c r="B512" s="123" t="s">
        <v>674</v>
      </c>
      <c r="C512" s="121" t="s">
        <v>874</v>
      </c>
      <c r="D512" s="121"/>
      <c r="E512" s="55">
        <v>12000</v>
      </c>
      <c r="F512" s="55">
        <v>12000</v>
      </c>
      <c r="G512" s="31">
        <f t="shared" si="14"/>
        <v>2400</v>
      </c>
      <c r="H512" s="31">
        <f t="shared" si="14"/>
        <v>2400</v>
      </c>
      <c r="I512" s="32">
        <f t="shared" si="15"/>
        <v>14400</v>
      </c>
      <c r="J512" s="32">
        <f t="shared" si="15"/>
        <v>14400</v>
      </c>
      <c r="K512" s="42"/>
    </row>
    <row r="513" spans="2:11" s="5" customFormat="1" ht="12" customHeight="1">
      <c r="B513" s="123"/>
      <c r="C513" s="122" t="s">
        <v>879</v>
      </c>
      <c r="D513" s="122"/>
      <c r="E513" s="67">
        <v>12583.34</v>
      </c>
      <c r="F513" s="67">
        <v>12583.34</v>
      </c>
      <c r="G513" s="31">
        <f t="shared" si="14"/>
        <v>2516.6680000000015</v>
      </c>
      <c r="H513" s="31">
        <f t="shared" si="14"/>
        <v>2516.6680000000015</v>
      </c>
      <c r="I513" s="32">
        <f t="shared" si="15"/>
        <v>15100.008000000002</v>
      </c>
      <c r="J513" s="32">
        <f t="shared" si="15"/>
        <v>15100.008000000002</v>
      </c>
      <c r="K513" s="42"/>
    </row>
    <row r="514" spans="2:11" s="5" customFormat="1" ht="12" customHeight="1">
      <c r="B514" s="123" t="s">
        <v>675</v>
      </c>
      <c r="C514" s="121" t="s">
        <v>874</v>
      </c>
      <c r="D514" s="121"/>
      <c r="E514" s="55">
        <v>5400</v>
      </c>
      <c r="F514" s="55">
        <v>5400</v>
      </c>
      <c r="G514" s="31">
        <f t="shared" si="14"/>
        <v>1080</v>
      </c>
      <c r="H514" s="31">
        <f t="shared" si="14"/>
        <v>1080</v>
      </c>
      <c r="I514" s="32">
        <f t="shared" si="15"/>
        <v>6480</v>
      </c>
      <c r="J514" s="32">
        <f t="shared" si="15"/>
        <v>6480</v>
      </c>
      <c r="K514" s="42"/>
    </row>
    <row r="515" spans="2:11" s="5" customFormat="1" ht="12" customHeight="1">
      <c r="B515" s="123"/>
      <c r="C515" s="122" t="s">
        <v>879</v>
      </c>
      <c r="D515" s="122"/>
      <c r="E515" s="57">
        <v>5650</v>
      </c>
      <c r="F515" s="57">
        <v>5650</v>
      </c>
      <c r="G515" s="31">
        <f t="shared" ref="G515:H578" si="16">SUM(I515-E515)</f>
        <v>1130</v>
      </c>
      <c r="H515" s="31">
        <f t="shared" si="16"/>
        <v>1130</v>
      </c>
      <c r="I515" s="32">
        <f t="shared" ref="I515:J578" si="17">E515*12/10</f>
        <v>6780</v>
      </c>
      <c r="J515" s="32">
        <f t="shared" si="17"/>
        <v>6780</v>
      </c>
      <c r="K515" s="42"/>
    </row>
    <row r="516" spans="2:11" s="5" customFormat="1" ht="24.75" customHeight="1">
      <c r="B516" s="70" t="s">
        <v>676</v>
      </c>
      <c r="C516" s="96" t="s">
        <v>891</v>
      </c>
      <c r="D516" s="97"/>
      <c r="E516" s="44" t="s">
        <v>891</v>
      </c>
      <c r="F516" s="44" t="s">
        <v>891</v>
      </c>
      <c r="G516" s="44" t="s">
        <v>891</v>
      </c>
      <c r="H516" s="44" t="s">
        <v>891</v>
      </c>
      <c r="I516" s="44" t="s">
        <v>891</v>
      </c>
      <c r="J516" s="44" t="s">
        <v>891</v>
      </c>
      <c r="K516" s="42"/>
    </row>
    <row r="517" spans="2:11" s="5" customFormat="1" ht="24.75" customHeight="1">
      <c r="B517" s="70" t="s">
        <v>677</v>
      </c>
      <c r="C517" s="121" t="s">
        <v>881</v>
      </c>
      <c r="D517" s="121"/>
      <c r="E517" s="44"/>
      <c r="F517" s="44"/>
      <c r="G517" s="31">
        <f t="shared" si="16"/>
        <v>0</v>
      </c>
      <c r="H517" s="31">
        <f t="shared" si="16"/>
        <v>0</v>
      </c>
      <c r="I517" s="32">
        <f t="shared" si="17"/>
        <v>0</v>
      </c>
      <c r="J517" s="32">
        <f t="shared" si="17"/>
        <v>0</v>
      </c>
      <c r="K517" s="42"/>
    </row>
    <row r="518" spans="2:11" s="5" customFormat="1" ht="12.75" customHeight="1">
      <c r="B518" s="123" t="s">
        <v>678</v>
      </c>
      <c r="C518" s="121" t="s">
        <v>887</v>
      </c>
      <c r="D518" s="121"/>
      <c r="E518" s="55">
        <v>33751</v>
      </c>
      <c r="F518" s="55">
        <v>33751</v>
      </c>
      <c r="G518" s="31">
        <f t="shared" si="16"/>
        <v>6750.1999999999971</v>
      </c>
      <c r="H518" s="31">
        <f t="shared" si="16"/>
        <v>6750.1999999999971</v>
      </c>
      <c r="I518" s="32">
        <f t="shared" si="17"/>
        <v>40501.199999999997</v>
      </c>
      <c r="J518" s="32">
        <f t="shared" si="17"/>
        <v>40501.199999999997</v>
      </c>
      <c r="K518" s="42"/>
    </row>
    <row r="519" spans="2:11" s="5" customFormat="1" ht="12.75" customHeight="1">
      <c r="B519" s="123"/>
      <c r="C519" s="122" t="s">
        <v>881</v>
      </c>
      <c r="D519" s="122"/>
      <c r="E519" s="67">
        <v>38437.5</v>
      </c>
      <c r="F519" s="67">
        <v>38437.5</v>
      </c>
      <c r="G519" s="31">
        <f t="shared" si="16"/>
        <v>7687.5</v>
      </c>
      <c r="H519" s="31">
        <f t="shared" si="16"/>
        <v>7687.5</v>
      </c>
      <c r="I519" s="32">
        <f t="shared" si="17"/>
        <v>46125</v>
      </c>
      <c r="J519" s="32">
        <f t="shared" si="17"/>
        <v>46125</v>
      </c>
      <c r="K519" s="42"/>
    </row>
    <row r="520" spans="2:11" s="5" customFormat="1" ht="12.75" customHeight="1">
      <c r="B520" s="123" t="s">
        <v>679</v>
      </c>
      <c r="C520" s="121" t="s">
        <v>881</v>
      </c>
      <c r="D520" s="121"/>
      <c r="E520" s="55">
        <v>37925</v>
      </c>
      <c r="F520" s="55">
        <v>37925</v>
      </c>
      <c r="G520" s="31">
        <f t="shared" si="16"/>
        <v>7585</v>
      </c>
      <c r="H520" s="31">
        <f t="shared" si="16"/>
        <v>7585</v>
      </c>
      <c r="I520" s="32">
        <f t="shared" si="17"/>
        <v>45510</v>
      </c>
      <c r="J520" s="32">
        <f t="shared" si="17"/>
        <v>45510</v>
      </c>
      <c r="K520" s="42"/>
    </row>
    <row r="521" spans="2:11" s="5" customFormat="1" ht="12.75" customHeight="1">
      <c r="B521" s="123"/>
      <c r="C521" s="122" t="s">
        <v>875</v>
      </c>
      <c r="D521" s="122"/>
      <c r="E521" s="57">
        <v>43000</v>
      </c>
      <c r="F521" s="57">
        <v>43000</v>
      </c>
      <c r="G521" s="31">
        <f t="shared" si="16"/>
        <v>8600</v>
      </c>
      <c r="H521" s="31">
        <f t="shared" si="16"/>
        <v>8600</v>
      </c>
      <c r="I521" s="32">
        <f t="shared" si="17"/>
        <v>51600</v>
      </c>
      <c r="J521" s="32">
        <f t="shared" si="17"/>
        <v>51600</v>
      </c>
      <c r="K521" s="42"/>
    </row>
    <row r="522" spans="2:11" s="5" customFormat="1" ht="12.75" customHeight="1">
      <c r="B522" s="123" t="s">
        <v>680</v>
      </c>
      <c r="C522" s="121" t="s">
        <v>881</v>
      </c>
      <c r="D522" s="121"/>
      <c r="E522" s="55">
        <v>254375</v>
      </c>
      <c r="F522" s="55">
        <v>254375</v>
      </c>
      <c r="G522" s="31">
        <f t="shared" si="16"/>
        <v>50875</v>
      </c>
      <c r="H522" s="31">
        <f t="shared" si="16"/>
        <v>50875</v>
      </c>
      <c r="I522" s="32">
        <f t="shared" si="17"/>
        <v>305250</v>
      </c>
      <c r="J522" s="32">
        <f t="shared" si="17"/>
        <v>305250</v>
      </c>
      <c r="K522" s="42"/>
    </row>
    <row r="523" spans="2:11" s="5" customFormat="1" ht="12.75" customHeight="1">
      <c r="B523" s="123"/>
      <c r="C523" s="122" t="s">
        <v>882</v>
      </c>
      <c r="D523" s="122"/>
      <c r="E523" s="57">
        <v>296375</v>
      </c>
      <c r="F523" s="57">
        <v>296375</v>
      </c>
      <c r="G523" s="31">
        <f t="shared" si="16"/>
        <v>59275</v>
      </c>
      <c r="H523" s="31">
        <f t="shared" si="16"/>
        <v>59275</v>
      </c>
      <c r="I523" s="32">
        <f t="shared" si="17"/>
        <v>355650</v>
      </c>
      <c r="J523" s="32">
        <f t="shared" si="17"/>
        <v>355650</v>
      </c>
      <c r="K523" s="42"/>
    </row>
    <row r="524" spans="2:11" s="5" customFormat="1" ht="12.75" customHeight="1">
      <c r="B524" s="123"/>
      <c r="C524" s="121" t="s">
        <v>875</v>
      </c>
      <c r="D524" s="121"/>
      <c r="E524" s="55">
        <v>410625</v>
      </c>
      <c r="F524" s="55">
        <v>410625</v>
      </c>
      <c r="G524" s="31">
        <f t="shared" si="16"/>
        <v>82125</v>
      </c>
      <c r="H524" s="31">
        <f t="shared" si="16"/>
        <v>82125</v>
      </c>
      <c r="I524" s="32">
        <f t="shared" si="17"/>
        <v>492750</v>
      </c>
      <c r="J524" s="32">
        <f t="shared" si="17"/>
        <v>492750</v>
      </c>
      <c r="K524" s="42"/>
    </row>
    <row r="525" spans="2:11" s="5" customFormat="1" ht="24" customHeight="1">
      <c r="B525" s="70" t="s">
        <v>681</v>
      </c>
      <c r="C525" s="121" t="s">
        <v>879</v>
      </c>
      <c r="D525" s="121"/>
      <c r="E525" s="55">
        <v>78500</v>
      </c>
      <c r="F525" s="55">
        <v>78500</v>
      </c>
      <c r="G525" s="31">
        <f t="shared" si="16"/>
        <v>15700</v>
      </c>
      <c r="H525" s="31">
        <f t="shared" si="16"/>
        <v>15700</v>
      </c>
      <c r="I525" s="32">
        <f t="shared" si="17"/>
        <v>94200</v>
      </c>
      <c r="J525" s="32">
        <f t="shared" si="17"/>
        <v>94200</v>
      </c>
      <c r="K525" s="42"/>
    </row>
    <row r="526" spans="2:11" s="5" customFormat="1" ht="24" customHeight="1">
      <c r="B526" s="70" t="s">
        <v>682</v>
      </c>
      <c r="C526" s="121" t="s">
        <v>886</v>
      </c>
      <c r="D526" s="121"/>
      <c r="E526" s="55">
        <v>97000</v>
      </c>
      <c r="F526" s="55">
        <v>97000</v>
      </c>
      <c r="G526" s="31">
        <f t="shared" si="16"/>
        <v>19400</v>
      </c>
      <c r="H526" s="31">
        <f t="shared" si="16"/>
        <v>19400</v>
      </c>
      <c r="I526" s="32">
        <f t="shared" si="17"/>
        <v>116400</v>
      </c>
      <c r="J526" s="32">
        <f t="shared" si="17"/>
        <v>116400</v>
      </c>
      <c r="K526" s="42"/>
    </row>
    <row r="527" spans="2:11" s="5" customFormat="1" ht="24" customHeight="1">
      <c r="B527" s="70" t="s">
        <v>683</v>
      </c>
      <c r="C527" s="121" t="s">
        <v>886</v>
      </c>
      <c r="D527" s="121"/>
      <c r="E527" s="55">
        <v>97000</v>
      </c>
      <c r="F527" s="55">
        <v>97000</v>
      </c>
      <c r="G527" s="31">
        <f t="shared" si="16"/>
        <v>19400</v>
      </c>
      <c r="H527" s="31">
        <f t="shared" si="16"/>
        <v>19400</v>
      </c>
      <c r="I527" s="32">
        <f t="shared" si="17"/>
        <v>116400</v>
      </c>
      <c r="J527" s="32">
        <f t="shared" si="17"/>
        <v>116400</v>
      </c>
      <c r="K527" s="42"/>
    </row>
    <row r="528" spans="2:11" s="5" customFormat="1" ht="12.75" customHeight="1">
      <c r="B528" s="123" t="s">
        <v>684</v>
      </c>
      <c r="C528" s="121" t="s">
        <v>887</v>
      </c>
      <c r="D528" s="121"/>
      <c r="E528" s="68">
        <v>28050.67</v>
      </c>
      <c r="F528" s="68">
        <v>28050.67</v>
      </c>
      <c r="G528" s="31">
        <f t="shared" si="16"/>
        <v>5610.1339999999982</v>
      </c>
      <c r="H528" s="31">
        <f t="shared" si="16"/>
        <v>5610.1339999999982</v>
      </c>
      <c r="I528" s="32">
        <f t="shared" si="17"/>
        <v>33660.803999999996</v>
      </c>
      <c r="J528" s="32">
        <f t="shared" si="17"/>
        <v>33660.803999999996</v>
      </c>
      <c r="K528" s="42"/>
    </row>
    <row r="529" spans="2:11" s="5" customFormat="1" ht="12.75" customHeight="1">
      <c r="B529" s="123"/>
      <c r="C529" s="122" t="s">
        <v>881</v>
      </c>
      <c r="D529" s="122"/>
      <c r="E529" s="57">
        <v>43750</v>
      </c>
      <c r="F529" s="57">
        <v>43750</v>
      </c>
      <c r="G529" s="31">
        <f t="shared" si="16"/>
        <v>8750</v>
      </c>
      <c r="H529" s="31">
        <f t="shared" si="16"/>
        <v>8750</v>
      </c>
      <c r="I529" s="32">
        <f t="shared" si="17"/>
        <v>52500</v>
      </c>
      <c r="J529" s="32">
        <f t="shared" si="17"/>
        <v>52500</v>
      </c>
      <c r="K529" s="42"/>
    </row>
    <row r="530" spans="2:11" s="5" customFormat="1" ht="27" customHeight="1">
      <c r="B530" s="70" t="s">
        <v>685</v>
      </c>
      <c r="C530" s="121" t="s">
        <v>887</v>
      </c>
      <c r="D530" s="121"/>
      <c r="E530" s="55">
        <v>36000</v>
      </c>
      <c r="F530" s="55">
        <v>36000</v>
      </c>
      <c r="G530" s="31">
        <f t="shared" si="16"/>
        <v>7200</v>
      </c>
      <c r="H530" s="31">
        <f t="shared" si="16"/>
        <v>7200</v>
      </c>
      <c r="I530" s="32">
        <f t="shared" si="17"/>
        <v>43200</v>
      </c>
      <c r="J530" s="32">
        <f t="shared" si="17"/>
        <v>43200</v>
      </c>
      <c r="K530" s="42"/>
    </row>
    <row r="531" spans="2:11" s="5" customFormat="1" ht="12.75" customHeight="1">
      <c r="B531" s="123" t="s">
        <v>686</v>
      </c>
      <c r="C531" s="121" t="s">
        <v>881</v>
      </c>
      <c r="D531" s="121"/>
      <c r="E531" s="55">
        <v>105000</v>
      </c>
      <c r="F531" s="55">
        <v>105000</v>
      </c>
      <c r="G531" s="31">
        <f t="shared" si="16"/>
        <v>21000</v>
      </c>
      <c r="H531" s="31">
        <f t="shared" si="16"/>
        <v>21000</v>
      </c>
      <c r="I531" s="32">
        <f t="shared" si="17"/>
        <v>126000</v>
      </c>
      <c r="J531" s="32">
        <f t="shared" si="17"/>
        <v>126000</v>
      </c>
      <c r="K531" s="42"/>
    </row>
    <row r="532" spans="2:11" s="5" customFormat="1" ht="12.75" customHeight="1">
      <c r="B532" s="123"/>
      <c r="C532" s="122" t="s">
        <v>887</v>
      </c>
      <c r="D532" s="122"/>
      <c r="E532" s="57">
        <v>140000</v>
      </c>
      <c r="F532" s="57">
        <v>140000</v>
      </c>
      <c r="G532" s="31">
        <f t="shared" si="16"/>
        <v>28000</v>
      </c>
      <c r="H532" s="31">
        <f t="shared" si="16"/>
        <v>28000</v>
      </c>
      <c r="I532" s="32">
        <f t="shared" si="17"/>
        <v>168000</v>
      </c>
      <c r="J532" s="32">
        <f t="shared" si="17"/>
        <v>168000</v>
      </c>
      <c r="K532" s="42"/>
    </row>
    <row r="533" spans="2:11" s="5" customFormat="1" ht="12.75" customHeight="1">
      <c r="B533" s="123" t="s">
        <v>687</v>
      </c>
      <c r="C533" s="121" t="s">
        <v>881</v>
      </c>
      <c r="D533" s="121"/>
      <c r="E533" s="68">
        <v>34166.67</v>
      </c>
      <c r="F533" s="68">
        <v>34166.67</v>
      </c>
      <c r="G533" s="31">
        <f t="shared" si="16"/>
        <v>6833.3340000000026</v>
      </c>
      <c r="H533" s="31">
        <f t="shared" si="16"/>
        <v>6833.3340000000026</v>
      </c>
      <c r="I533" s="32">
        <f t="shared" si="17"/>
        <v>41000.004000000001</v>
      </c>
      <c r="J533" s="32">
        <f t="shared" si="17"/>
        <v>41000.004000000001</v>
      </c>
      <c r="K533" s="42"/>
    </row>
    <row r="534" spans="2:11" s="5" customFormat="1" ht="12.75" customHeight="1">
      <c r="B534" s="123"/>
      <c r="C534" s="122" t="s">
        <v>875</v>
      </c>
      <c r="D534" s="122"/>
      <c r="E534" s="67">
        <v>35833.33</v>
      </c>
      <c r="F534" s="67">
        <v>35833.33</v>
      </c>
      <c r="G534" s="31">
        <f t="shared" si="16"/>
        <v>7166.6659999999974</v>
      </c>
      <c r="H534" s="31">
        <f t="shared" si="16"/>
        <v>7166.6659999999974</v>
      </c>
      <c r="I534" s="32">
        <f t="shared" si="17"/>
        <v>42999.995999999999</v>
      </c>
      <c r="J534" s="32">
        <f t="shared" si="17"/>
        <v>42999.995999999999</v>
      </c>
      <c r="K534" s="42"/>
    </row>
    <row r="535" spans="2:11" s="5" customFormat="1" ht="27" customHeight="1">
      <c r="B535" s="70" t="s">
        <v>688</v>
      </c>
      <c r="C535" s="121" t="s">
        <v>875</v>
      </c>
      <c r="D535" s="121"/>
      <c r="E535" s="68">
        <v>130895.83</v>
      </c>
      <c r="F535" s="68">
        <v>130895.83</v>
      </c>
      <c r="G535" s="31">
        <f t="shared" si="16"/>
        <v>26179.165999999983</v>
      </c>
      <c r="H535" s="31">
        <f t="shared" si="16"/>
        <v>26179.165999999983</v>
      </c>
      <c r="I535" s="32">
        <f t="shared" si="17"/>
        <v>157074.99599999998</v>
      </c>
      <c r="J535" s="32">
        <f t="shared" si="17"/>
        <v>157074.99599999998</v>
      </c>
      <c r="K535" s="42"/>
    </row>
    <row r="536" spans="2:11" s="5" customFormat="1" ht="27" customHeight="1">
      <c r="B536" s="70" t="s">
        <v>689</v>
      </c>
      <c r="C536" s="121" t="s">
        <v>879</v>
      </c>
      <c r="D536" s="121"/>
      <c r="E536" s="55">
        <v>188666</v>
      </c>
      <c r="F536" s="55">
        <v>188666</v>
      </c>
      <c r="G536" s="31">
        <f t="shared" si="16"/>
        <v>37733.200000000012</v>
      </c>
      <c r="H536" s="31">
        <f t="shared" si="16"/>
        <v>37733.200000000012</v>
      </c>
      <c r="I536" s="32">
        <f t="shared" si="17"/>
        <v>226399.2</v>
      </c>
      <c r="J536" s="32">
        <f t="shared" si="17"/>
        <v>226399.2</v>
      </c>
      <c r="K536" s="42"/>
    </row>
    <row r="537" spans="2:11" s="5" customFormat="1" ht="12.75" customHeight="1">
      <c r="B537" s="123" t="s">
        <v>690</v>
      </c>
      <c r="C537" s="121" t="s">
        <v>882</v>
      </c>
      <c r="D537" s="121"/>
      <c r="E537" s="68">
        <v>9466.67</v>
      </c>
      <c r="F537" s="68">
        <v>9466.67</v>
      </c>
      <c r="G537" s="31">
        <f t="shared" si="16"/>
        <v>1893.3340000000007</v>
      </c>
      <c r="H537" s="31">
        <f t="shared" si="16"/>
        <v>1893.3340000000007</v>
      </c>
      <c r="I537" s="32">
        <f t="shared" si="17"/>
        <v>11360.004000000001</v>
      </c>
      <c r="J537" s="32">
        <f t="shared" si="17"/>
        <v>11360.004000000001</v>
      </c>
      <c r="K537" s="42"/>
    </row>
    <row r="538" spans="2:11" s="5" customFormat="1" ht="12.75" customHeight="1">
      <c r="B538" s="123"/>
      <c r="C538" s="122" t="s">
        <v>874</v>
      </c>
      <c r="D538" s="122"/>
      <c r="E538" s="57">
        <v>10000</v>
      </c>
      <c r="F538" s="57">
        <v>10000</v>
      </c>
      <c r="G538" s="31">
        <f t="shared" si="16"/>
        <v>2000</v>
      </c>
      <c r="H538" s="31">
        <f t="shared" si="16"/>
        <v>2000</v>
      </c>
      <c r="I538" s="32">
        <f t="shared" si="17"/>
        <v>12000</v>
      </c>
      <c r="J538" s="32">
        <f t="shared" si="17"/>
        <v>12000</v>
      </c>
      <c r="K538" s="42"/>
    </row>
    <row r="539" spans="2:11" s="5" customFormat="1" ht="12.75" customHeight="1">
      <c r="B539" s="123"/>
      <c r="C539" s="121" t="s">
        <v>875</v>
      </c>
      <c r="D539" s="121"/>
      <c r="E539" s="55">
        <v>10500</v>
      </c>
      <c r="F539" s="55">
        <v>10500</v>
      </c>
      <c r="G539" s="31">
        <f t="shared" si="16"/>
        <v>2100</v>
      </c>
      <c r="H539" s="31">
        <f t="shared" si="16"/>
        <v>2100</v>
      </c>
      <c r="I539" s="32">
        <f t="shared" si="17"/>
        <v>12600</v>
      </c>
      <c r="J539" s="32">
        <f t="shared" si="17"/>
        <v>12600</v>
      </c>
      <c r="K539" s="42"/>
    </row>
    <row r="540" spans="2:11" s="5" customFormat="1" ht="12.75" customHeight="1">
      <c r="B540" s="123" t="s">
        <v>691</v>
      </c>
      <c r="C540" s="121" t="s">
        <v>875</v>
      </c>
      <c r="D540" s="121"/>
      <c r="E540" s="68">
        <v>35833.33</v>
      </c>
      <c r="F540" s="68">
        <v>35833.33</v>
      </c>
      <c r="G540" s="31">
        <f t="shared" si="16"/>
        <v>7166.6659999999974</v>
      </c>
      <c r="H540" s="31">
        <f t="shared" si="16"/>
        <v>7166.6659999999974</v>
      </c>
      <c r="I540" s="32">
        <f t="shared" si="17"/>
        <v>42999.995999999999</v>
      </c>
      <c r="J540" s="32">
        <f t="shared" si="17"/>
        <v>42999.995999999999</v>
      </c>
      <c r="K540" s="42"/>
    </row>
    <row r="541" spans="2:11" s="5" customFormat="1" ht="12.75" customHeight="1">
      <c r="B541" s="123"/>
      <c r="C541" s="122" t="s">
        <v>882</v>
      </c>
      <c r="D541" s="122"/>
      <c r="E541" s="67">
        <v>37933.33</v>
      </c>
      <c r="F541" s="67">
        <v>37933.33</v>
      </c>
      <c r="G541" s="31">
        <f t="shared" si="16"/>
        <v>7586.6659999999974</v>
      </c>
      <c r="H541" s="31">
        <f t="shared" si="16"/>
        <v>7586.6659999999974</v>
      </c>
      <c r="I541" s="32">
        <f t="shared" si="17"/>
        <v>45519.995999999999</v>
      </c>
      <c r="J541" s="32">
        <f t="shared" si="17"/>
        <v>45519.995999999999</v>
      </c>
      <c r="K541" s="42"/>
    </row>
    <row r="542" spans="2:11" s="5" customFormat="1" ht="12.75" customHeight="1">
      <c r="B542" s="123"/>
      <c r="C542" s="121" t="s">
        <v>881</v>
      </c>
      <c r="D542" s="121"/>
      <c r="E542" s="55">
        <v>38500</v>
      </c>
      <c r="F542" s="55">
        <v>38500</v>
      </c>
      <c r="G542" s="31">
        <f t="shared" si="16"/>
        <v>7700</v>
      </c>
      <c r="H542" s="31">
        <f t="shared" si="16"/>
        <v>7700</v>
      </c>
      <c r="I542" s="32">
        <f t="shared" si="17"/>
        <v>46200</v>
      </c>
      <c r="J542" s="32">
        <f t="shared" si="17"/>
        <v>46200</v>
      </c>
      <c r="K542" s="42"/>
    </row>
    <row r="543" spans="2:11" s="5" customFormat="1" ht="15.75" customHeight="1">
      <c r="B543" s="123" t="s">
        <v>692</v>
      </c>
      <c r="C543" s="121" t="s">
        <v>875</v>
      </c>
      <c r="D543" s="121"/>
      <c r="E543" s="55">
        <v>29250</v>
      </c>
      <c r="F543" s="55">
        <v>29250</v>
      </c>
      <c r="G543" s="31">
        <f t="shared" si="16"/>
        <v>5850</v>
      </c>
      <c r="H543" s="31">
        <f t="shared" si="16"/>
        <v>5850</v>
      </c>
      <c r="I543" s="32">
        <f t="shared" si="17"/>
        <v>35100</v>
      </c>
      <c r="J543" s="32">
        <f t="shared" si="17"/>
        <v>35100</v>
      </c>
      <c r="K543" s="42"/>
    </row>
    <row r="544" spans="2:11" s="5" customFormat="1" ht="15.75" customHeight="1">
      <c r="B544" s="123"/>
      <c r="C544" s="122" t="s">
        <v>881</v>
      </c>
      <c r="D544" s="122"/>
      <c r="E544" s="57">
        <v>29950</v>
      </c>
      <c r="F544" s="57">
        <v>29950</v>
      </c>
      <c r="G544" s="31">
        <f t="shared" si="16"/>
        <v>5990</v>
      </c>
      <c r="H544" s="31">
        <f t="shared" si="16"/>
        <v>5990</v>
      </c>
      <c r="I544" s="32">
        <f t="shared" si="17"/>
        <v>35940</v>
      </c>
      <c r="J544" s="32">
        <f t="shared" si="17"/>
        <v>35940</v>
      </c>
      <c r="K544" s="42"/>
    </row>
    <row r="545" spans="2:11" s="5" customFormat="1" ht="29.25" customHeight="1">
      <c r="B545" s="70" t="s">
        <v>693</v>
      </c>
      <c r="C545" s="121" t="s">
        <v>875</v>
      </c>
      <c r="D545" s="121"/>
      <c r="E545" s="55">
        <v>75500</v>
      </c>
      <c r="F545" s="55">
        <v>75500</v>
      </c>
      <c r="G545" s="31">
        <f t="shared" si="16"/>
        <v>15100</v>
      </c>
      <c r="H545" s="31">
        <f t="shared" si="16"/>
        <v>15100</v>
      </c>
      <c r="I545" s="32">
        <f t="shared" si="17"/>
        <v>90600</v>
      </c>
      <c r="J545" s="32">
        <f t="shared" si="17"/>
        <v>90600</v>
      </c>
      <c r="K545" s="42"/>
    </row>
    <row r="546" spans="2:11" s="5" customFormat="1" ht="12.75" customHeight="1">
      <c r="B546" s="123" t="s">
        <v>694</v>
      </c>
      <c r="C546" s="121" t="s">
        <v>877</v>
      </c>
      <c r="D546" s="121"/>
      <c r="E546" s="68">
        <v>53333.33</v>
      </c>
      <c r="F546" s="68">
        <v>53333.33</v>
      </c>
      <c r="G546" s="31">
        <f t="shared" si="16"/>
        <v>10666.665999999997</v>
      </c>
      <c r="H546" s="31">
        <f t="shared" si="16"/>
        <v>10666.665999999997</v>
      </c>
      <c r="I546" s="32">
        <f t="shared" si="17"/>
        <v>63999.995999999999</v>
      </c>
      <c r="J546" s="32">
        <f t="shared" si="17"/>
        <v>63999.995999999999</v>
      </c>
      <c r="K546" s="42"/>
    </row>
    <row r="547" spans="2:11" s="5" customFormat="1" ht="12.75" customHeight="1">
      <c r="B547" s="123"/>
      <c r="C547" s="122" t="s">
        <v>878</v>
      </c>
      <c r="D547" s="122"/>
      <c r="E547" s="57">
        <v>100000</v>
      </c>
      <c r="F547" s="57">
        <v>100000</v>
      </c>
      <c r="G547" s="31">
        <f t="shared" si="16"/>
        <v>20000</v>
      </c>
      <c r="H547" s="31">
        <f t="shared" si="16"/>
        <v>20000</v>
      </c>
      <c r="I547" s="32">
        <f t="shared" si="17"/>
        <v>120000</v>
      </c>
      <c r="J547" s="32">
        <f t="shared" si="17"/>
        <v>120000</v>
      </c>
      <c r="K547" s="42"/>
    </row>
    <row r="548" spans="2:11" s="5" customFormat="1" ht="12.75" customHeight="1">
      <c r="B548" s="123"/>
      <c r="C548" s="121" t="s">
        <v>874</v>
      </c>
      <c r="D548" s="121"/>
      <c r="E548" s="68">
        <v>104166.67</v>
      </c>
      <c r="F548" s="68">
        <v>104166.67</v>
      </c>
      <c r="G548" s="31">
        <f t="shared" si="16"/>
        <v>20833.334000000003</v>
      </c>
      <c r="H548" s="31">
        <f t="shared" si="16"/>
        <v>20833.334000000003</v>
      </c>
      <c r="I548" s="32">
        <f t="shared" si="17"/>
        <v>125000.004</v>
      </c>
      <c r="J548" s="32">
        <f t="shared" si="17"/>
        <v>125000.004</v>
      </c>
      <c r="K548" s="42"/>
    </row>
    <row r="549" spans="2:11" s="5" customFormat="1" ht="12.75" customHeight="1">
      <c r="B549" s="123"/>
      <c r="C549" s="122" t="s">
        <v>881</v>
      </c>
      <c r="D549" s="122"/>
      <c r="E549" s="57">
        <v>120000</v>
      </c>
      <c r="F549" s="57">
        <v>120000</v>
      </c>
      <c r="G549" s="31">
        <f t="shared" si="16"/>
        <v>24000</v>
      </c>
      <c r="H549" s="31">
        <f t="shared" si="16"/>
        <v>24000</v>
      </c>
      <c r="I549" s="32">
        <f t="shared" si="17"/>
        <v>144000</v>
      </c>
      <c r="J549" s="32">
        <f t="shared" si="17"/>
        <v>144000</v>
      </c>
      <c r="K549" s="42"/>
    </row>
    <row r="550" spans="2:11" s="5" customFormat="1" ht="12.75" customHeight="1">
      <c r="B550" s="123"/>
      <c r="C550" s="121" t="s">
        <v>879</v>
      </c>
      <c r="D550" s="121"/>
      <c r="E550" s="55">
        <v>140000</v>
      </c>
      <c r="F550" s="55">
        <v>140000</v>
      </c>
      <c r="G550" s="31">
        <f t="shared" si="16"/>
        <v>28000</v>
      </c>
      <c r="H550" s="31">
        <f t="shared" si="16"/>
        <v>28000</v>
      </c>
      <c r="I550" s="32">
        <f t="shared" si="17"/>
        <v>168000</v>
      </c>
      <c r="J550" s="32">
        <f t="shared" si="17"/>
        <v>168000</v>
      </c>
      <c r="K550" s="42"/>
    </row>
    <row r="551" spans="2:11" s="5" customFormat="1" ht="12.75" customHeight="1">
      <c r="B551" s="123"/>
      <c r="C551" s="122" t="s">
        <v>886</v>
      </c>
      <c r="D551" s="122"/>
      <c r="E551" s="67">
        <v>158333.29999999999</v>
      </c>
      <c r="F551" s="67">
        <v>158333.29999999999</v>
      </c>
      <c r="G551" s="31">
        <f t="shared" si="16"/>
        <v>31666.660000000003</v>
      </c>
      <c r="H551" s="31">
        <f t="shared" si="16"/>
        <v>31666.660000000003</v>
      </c>
      <c r="I551" s="32">
        <f t="shared" si="17"/>
        <v>189999.96</v>
      </c>
      <c r="J551" s="32">
        <f t="shared" si="17"/>
        <v>189999.96</v>
      </c>
      <c r="K551" s="42"/>
    </row>
    <row r="552" spans="2:11" s="5" customFormat="1" ht="27" customHeight="1">
      <c r="B552" s="70" t="s">
        <v>695</v>
      </c>
      <c r="C552" s="121" t="s">
        <v>879</v>
      </c>
      <c r="D552" s="121"/>
      <c r="E552" s="55">
        <v>35375</v>
      </c>
      <c r="F552" s="55">
        <v>35375</v>
      </c>
      <c r="G552" s="31">
        <f t="shared" si="16"/>
        <v>7075</v>
      </c>
      <c r="H552" s="31">
        <f t="shared" si="16"/>
        <v>7075</v>
      </c>
      <c r="I552" s="32">
        <f t="shared" si="17"/>
        <v>42450</v>
      </c>
      <c r="J552" s="32">
        <f t="shared" si="17"/>
        <v>42450</v>
      </c>
      <c r="K552" s="42"/>
    </row>
    <row r="553" spans="2:11" s="5" customFormat="1" ht="27" customHeight="1">
      <c r="B553" s="70" t="s">
        <v>696</v>
      </c>
      <c r="C553" s="121" t="s">
        <v>882</v>
      </c>
      <c r="D553" s="121"/>
      <c r="E553" s="68">
        <v>23362.5</v>
      </c>
      <c r="F553" s="68">
        <v>23362.5</v>
      </c>
      <c r="G553" s="31">
        <f t="shared" si="16"/>
        <v>4672.5</v>
      </c>
      <c r="H553" s="31">
        <f t="shared" si="16"/>
        <v>4672.5</v>
      </c>
      <c r="I553" s="32">
        <f t="shared" si="17"/>
        <v>28035</v>
      </c>
      <c r="J553" s="32">
        <f t="shared" si="17"/>
        <v>28035</v>
      </c>
      <c r="K553" s="42"/>
    </row>
    <row r="554" spans="2:11" s="5" customFormat="1" ht="27" customHeight="1">
      <c r="B554" s="70" t="s">
        <v>697</v>
      </c>
      <c r="C554" s="121" t="s">
        <v>882</v>
      </c>
      <c r="D554" s="121"/>
      <c r="E554" s="68">
        <v>83829.17</v>
      </c>
      <c r="F554" s="68">
        <v>83829.17</v>
      </c>
      <c r="G554" s="31">
        <f t="shared" si="16"/>
        <v>16765.834000000003</v>
      </c>
      <c r="H554" s="31">
        <f t="shared" si="16"/>
        <v>16765.834000000003</v>
      </c>
      <c r="I554" s="32">
        <f t="shared" si="17"/>
        <v>100595.004</v>
      </c>
      <c r="J554" s="32">
        <f t="shared" si="17"/>
        <v>100595.004</v>
      </c>
      <c r="K554" s="42"/>
    </row>
    <row r="555" spans="2:11" s="5" customFormat="1" ht="27" customHeight="1">
      <c r="B555" s="70" t="s">
        <v>698</v>
      </c>
      <c r="C555" s="121" t="s">
        <v>886</v>
      </c>
      <c r="D555" s="121"/>
      <c r="E555" s="55">
        <v>412500</v>
      </c>
      <c r="F555" s="55">
        <v>412500</v>
      </c>
      <c r="G555" s="31">
        <f t="shared" si="16"/>
        <v>82500</v>
      </c>
      <c r="H555" s="31">
        <f t="shared" si="16"/>
        <v>82500</v>
      </c>
      <c r="I555" s="32">
        <f t="shared" si="17"/>
        <v>495000</v>
      </c>
      <c r="J555" s="32">
        <f t="shared" si="17"/>
        <v>495000</v>
      </c>
      <c r="K555" s="42"/>
    </row>
    <row r="556" spans="2:11" s="5" customFormat="1" ht="27" customHeight="1">
      <c r="B556" s="70" t="s">
        <v>699</v>
      </c>
      <c r="C556" s="121" t="s">
        <v>879</v>
      </c>
      <c r="D556" s="121"/>
      <c r="E556" s="55">
        <v>350000</v>
      </c>
      <c r="F556" s="55">
        <v>350000</v>
      </c>
      <c r="G556" s="31">
        <f t="shared" si="16"/>
        <v>70000</v>
      </c>
      <c r="H556" s="31">
        <f t="shared" si="16"/>
        <v>70000</v>
      </c>
      <c r="I556" s="32">
        <f t="shared" si="17"/>
        <v>420000</v>
      </c>
      <c r="J556" s="32">
        <f t="shared" si="17"/>
        <v>420000</v>
      </c>
      <c r="K556" s="42"/>
    </row>
    <row r="557" spans="2:11" s="5" customFormat="1" ht="27" customHeight="1">
      <c r="B557" s="70" t="s">
        <v>700</v>
      </c>
      <c r="C557" s="121" t="s">
        <v>875</v>
      </c>
      <c r="D557" s="121"/>
      <c r="E557" s="55">
        <v>50000</v>
      </c>
      <c r="F557" s="55">
        <v>50000</v>
      </c>
      <c r="G557" s="31">
        <f t="shared" si="16"/>
        <v>10000</v>
      </c>
      <c r="H557" s="31">
        <f t="shared" si="16"/>
        <v>10000</v>
      </c>
      <c r="I557" s="32">
        <f t="shared" si="17"/>
        <v>60000</v>
      </c>
      <c r="J557" s="32">
        <f t="shared" si="17"/>
        <v>60000</v>
      </c>
      <c r="K557" s="42"/>
    </row>
    <row r="558" spans="2:11" s="5" customFormat="1" ht="27" customHeight="1">
      <c r="B558" s="70" t="s">
        <v>701</v>
      </c>
      <c r="C558" s="121" t="s">
        <v>875</v>
      </c>
      <c r="D558" s="121"/>
      <c r="E558" s="68">
        <v>16858.330000000002</v>
      </c>
      <c r="F558" s="68">
        <v>16858.330000000002</v>
      </c>
      <c r="G558" s="31">
        <f t="shared" si="16"/>
        <v>3371.6660000000011</v>
      </c>
      <c r="H558" s="31">
        <f t="shared" si="16"/>
        <v>3371.6660000000011</v>
      </c>
      <c r="I558" s="32">
        <f t="shared" si="17"/>
        <v>20229.996000000003</v>
      </c>
      <c r="J558" s="32">
        <f t="shared" si="17"/>
        <v>20229.996000000003</v>
      </c>
      <c r="K558" s="42"/>
    </row>
    <row r="559" spans="2:11" s="5" customFormat="1" ht="12.75" customHeight="1">
      <c r="B559" s="123" t="s">
        <v>702</v>
      </c>
      <c r="C559" s="121" t="s">
        <v>881</v>
      </c>
      <c r="D559" s="121"/>
      <c r="E559" s="55">
        <v>96125</v>
      </c>
      <c r="F559" s="55">
        <v>96125</v>
      </c>
      <c r="G559" s="31">
        <f t="shared" si="16"/>
        <v>19225</v>
      </c>
      <c r="H559" s="31">
        <f t="shared" si="16"/>
        <v>19225</v>
      </c>
      <c r="I559" s="32">
        <f t="shared" si="17"/>
        <v>115350</v>
      </c>
      <c r="J559" s="32">
        <f t="shared" si="17"/>
        <v>115350</v>
      </c>
      <c r="K559" s="42"/>
    </row>
    <row r="560" spans="2:11" s="5" customFormat="1" ht="12.75" customHeight="1">
      <c r="B560" s="123"/>
      <c r="C560" s="122" t="s">
        <v>875</v>
      </c>
      <c r="D560" s="122"/>
      <c r="E560" s="57">
        <v>98750</v>
      </c>
      <c r="F560" s="57">
        <v>98750</v>
      </c>
      <c r="G560" s="31">
        <f t="shared" si="16"/>
        <v>19750</v>
      </c>
      <c r="H560" s="31">
        <f t="shared" si="16"/>
        <v>19750</v>
      </c>
      <c r="I560" s="32">
        <f t="shared" si="17"/>
        <v>118500</v>
      </c>
      <c r="J560" s="32">
        <f t="shared" si="17"/>
        <v>118500</v>
      </c>
      <c r="K560" s="42"/>
    </row>
    <row r="561" spans="2:11" s="5" customFormat="1" ht="12.75" customHeight="1">
      <c r="B561" s="70" t="s">
        <v>703</v>
      </c>
      <c r="C561" s="121" t="s">
        <v>881</v>
      </c>
      <c r="D561" s="121"/>
      <c r="E561" s="68">
        <v>133333.32999999999</v>
      </c>
      <c r="F561" s="68">
        <v>133333.32999999999</v>
      </c>
      <c r="G561" s="31">
        <f t="shared" si="16"/>
        <v>26666.665999999997</v>
      </c>
      <c r="H561" s="31">
        <f t="shared" si="16"/>
        <v>26666.665999999997</v>
      </c>
      <c r="I561" s="32">
        <f t="shared" si="17"/>
        <v>159999.99599999998</v>
      </c>
      <c r="J561" s="32">
        <f t="shared" si="17"/>
        <v>159999.99599999998</v>
      </c>
      <c r="K561" s="42"/>
    </row>
    <row r="562" spans="2:11" s="5" customFormat="1" ht="12.75" customHeight="1">
      <c r="B562" s="123" t="s">
        <v>704</v>
      </c>
      <c r="C562" s="121" t="s">
        <v>887</v>
      </c>
      <c r="D562" s="121"/>
      <c r="E562" s="55">
        <v>112000</v>
      </c>
      <c r="F562" s="55">
        <v>112000</v>
      </c>
      <c r="G562" s="31">
        <f t="shared" si="16"/>
        <v>22400</v>
      </c>
      <c r="H562" s="31">
        <f t="shared" si="16"/>
        <v>22400</v>
      </c>
      <c r="I562" s="32">
        <f t="shared" si="17"/>
        <v>134400</v>
      </c>
      <c r="J562" s="32">
        <f t="shared" si="17"/>
        <v>134400</v>
      </c>
      <c r="K562" s="42"/>
    </row>
    <row r="563" spans="2:11" s="5" customFormat="1" ht="12.75" customHeight="1">
      <c r="B563" s="123"/>
      <c r="C563" s="122" t="s">
        <v>881</v>
      </c>
      <c r="D563" s="122"/>
      <c r="E563" s="67">
        <v>119333.33</v>
      </c>
      <c r="F563" s="67">
        <v>119333.33</v>
      </c>
      <c r="G563" s="31">
        <f t="shared" si="16"/>
        <v>23866.665999999983</v>
      </c>
      <c r="H563" s="31">
        <f t="shared" si="16"/>
        <v>23866.665999999983</v>
      </c>
      <c r="I563" s="32">
        <f t="shared" si="17"/>
        <v>143199.99599999998</v>
      </c>
      <c r="J563" s="32">
        <f t="shared" si="17"/>
        <v>143199.99599999998</v>
      </c>
      <c r="K563" s="42"/>
    </row>
    <row r="564" spans="2:11" s="5" customFormat="1" ht="12.75" customHeight="1">
      <c r="B564" s="123" t="s">
        <v>705</v>
      </c>
      <c r="C564" s="121" t="s">
        <v>887</v>
      </c>
      <c r="D564" s="121"/>
      <c r="E564" s="55">
        <v>135000</v>
      </c>
      <c r="F564" s="55">
        <v>135000</v>
      </c>
      <c r="G564" s="31">
        <f t="shared" si="16"/>
        <v>27000</v>
      </c>
      <c r="H564" s="31">
        <f t="shared" si="16"/>
        <v>27000</v>
      </c>
      <c r="I564" s="32">
        <f t="shared" si="17"/>
        <v>162000</v>
      </c>
      <c r="J564" s="32">
        <f t="shared" si="17"/>
        <v>162000</v>
      </c>
      <c r="K564" s="42"/>
    </row>
    <row r="565" spans="2:11" s="5" customFormat="1" ht="12.75" customHeight="1">
      <c r="B565" s="123"/>
      <c r="C565" s="122" t="s">
        <v>881</v>
      </c>
      <c r="D565" s="122"/>
      <c r="E565" s="67">
        <v>144166.67000000001</v>
      </c>
      <c r="F565" s="67">
        <v>144166.67000000001</v>
      </c>
      <c r="G565" s="31">
        <f t="shared" si="16"/>
        <v>28833.334000000003</v>
      </c>
      <c r="H565" s="31">
        <f t="shared" si="16"/>
        <v>28833.334000000003</v>
      </c>
      <c r="I565" s="32">
        <f t="shared" si="17"/>
        <v>173000.00400000002</v>
      </c>
      <c r="J565" s="32">
        <f t="shared" si="17"/>
        <v>173000.00400000002</v>
      </c>
      <c r="K565" s="42"/>
    </row>
    <row r="566" spans="2:11" s="5" customFormat="1" ht="25.5" customHeight="1">
      <c r="B566" s="70" t="s">
        <v>706</v>
      </c>
      <c r="C566" s="96" t="s">
        <v>891</v>
      </c>
      <c r="D566" s="97"/>
      <c r="E566" s="44" t="s">
        <v>891</v>
      </c>
      <c r="F566" s="44" t="s">
        <v>891</v>
      </c>
      <c r="G566" s="44" t="s">
        <v>891</v>
      </c>
      <c r="H566" s="44" t="s">
        <v>891</v>
      </c>
      <c r="I566" s="44" t="s">
        <v>891</v>
      </c>
      <c r="J566" s="44" t="s">
        <v>891</v>
      </c>
      <c r="K566" s="42"/>
    </row>
    <row r="567" spans="2:11" s="5" customFormat="1" ht="12.75" customHeight="1">
      <c r="B567" s="123" t="s">
        <v>707</v>
      </c>
      <c r="C567" s="121" t="s">
        <v>887</v>
      </c>
      <c r="D567" s="121"/>
      <c r="E567" s="55">
        <v>56000</v>
      </c>
      <c r="F567" s="55">
        <v>56000</v>
      </c>
      <c r="G567" s="31">
        <f t="shared" si="16"/>
        <v>11200</v>
      </c>
      <c r="H567" s="31">
        <f t="shared" si="16"/>
        <v>11200</v>
      </c>
      <c r="I567" s="32">
        <f t="shared" si="17"/>
        <v>67200</v>
      </c>
      <c r="J567" s="32">
        <f t="shared" si="17"/>
        <v>67200</v>
      </c>
      <c r="K567" s="42"/>
    </row>
    <row r="568" spans="2:11" s="5" customFormat="1" ht="12.75" customHeight="1">
      <c r="B568" s="123"/>
      <c r="C568" s="122" t="s">
        <v>881</v>
      </c>
      <c r="D568" s="122"/>
      <c r="E568" s="67">
        <v>59666.67</v>
      </c>
      <c r="F568" s="67">
        <v>59666.67</v>
      </c>
      <c r="G568" s="31">
        <f t="shared" si="16"/>
        <v>11933.334000000003</v>
      </c>
      <c r="H568" s="31">
        <f t="shared" si="16"/>
        <v>11933.334000000003</v>
      </c>
      <c r="I568" s="32">
        <f t="shared" si="17"/>
        <v>71600.004000000001</v>
      </c>
      <c r="J568" s="32">
        <f t="shared" si="17"/>
        <v>71600.004000000001</v>
      </c>
      <c r="K568" s="42"/>
    </row>
    <row r="569" spans="2:11" s="5" customFormat="1" ht="12.75" customHeight="1">
      <c r="B569" s="123" t="s">
        <v>708</v>
      </c>
      <c r="C569" s="121" t="s">
        <v>887</v>
      </c>
      <c r="D569" s="121"/>
      <c r="E569" s="55">
        <v>81000</v>
      </c>
      <c r="F569" s="55">
        <v>81000</v>
      </c>
      <c r="G569" s="31">
        <f t="shared" si="16"/>
        <v>16200</v>
      </c>
      <c r="H569" s="31">
        <f t="shared" si="16"/>
        <v>16200</v>
      </c>
      <c r="I569" s="32">
        <f t="shared" si="17"/>
        <v>97200</v>
      </c>
      <c r="J569" s="32">
        <f t="shared" si="17"/>
        <v>97200</v>
      </c>
      <c r="K569" s="42"/>
    </row>
    <row r="570" spans="2:11" s="5" customFormat="1" ht="12.75" customHeight="1">
      <c r="B570" s="123"/>
      <c r="C570" s="122" t="s">
        <v>881</v>
      </c>
      <c r="D570" s="122"/>
      <c r="E570" s="57">
        <v>86500</v>
      </c>
      <c r="F570" s="57">
        <v>86500</v>
      </c>
      <c r="G570" s="31">
        <f t="shared" si="16"/>
        <v>17300</v>
      </c>
      <c r="H570" s="31">
        <f t="shared" si="16"/>
        <v>17300</v>
      </c>
      <c r="I570" s="32">
        <f t="shared" si="17"/>
        <v>103800</v>
      </c>
      <c r="J570" s="32">
        <f t="shared" si="17"/>
        <v>103800</v>
      </c>
      <c r="K570" s="42"/>
    </row>
    <row r="571" spans="2:11" s="5" customFormat="1" ht="12.75" customHeight="1">
      <c r="B571" s="123" t="s">
        <v>709</v>
      </c>
      <c r="C571" s="121" t="s">
        <v>887</v>
      </c>
      <c r="D571" s="121"/>
      <c r="E571" s="55">
        <v>13000</v>
      </c>
      <c r="F571" s="55">
        <v>13000</v>
      </c>
      <c r="G571" s="31">
        <f t="shared" si="16"/>
        <v>2600</v>
      </c>
      <c r="H571" s="31">
        <f t="shared" si="16"/>
        <v>2600</v>
      </c>
      <c r="I571" s="32">
        <f t="shared" si="17"/>
        <v>15600</v>
      </c>
      <c r="J571" s="32">
        <f t="shared" si="17"/>
        <v>15600</v>
      </c>
      <c r="K571" s="42"/>
    </row>
    <row r="572" spans="2:11" s="5" customFormat="1" ht="12.75" customHeight="1">
      <c r="B572" s="123"/>
      <c r="C572" s="122" t="s">
        <v>881</v>
      </c>
      <c r="D572" s="122"/>
      <c r="E572" s="57">
        <v>14000</v>
      </c>
      <c r="F572" s="57">
        <v>14000</v>
      </c>
      <c r="G572" s="31">
        <f t="shared" si="16"/>
        <v>2800</v>
      </c>
      <c r="H572" s="31">
        <f t="shared" si="16"/>
        <v>2800</v>
      </c>
      <c r="I572" s="32">
        <f t="shared" si="17"/>
        <v>16800</v>
      </c>
      <c r="J572" s="32">
        <f t="shared" si="17"/>
        <v>16800</v>
      </c>
      <c r="K572" s="42"/>
    </row>
    <row r="573" spans="2:11" s="5" customFormat="1" ht="26.25" customHeight="1">
      <c r="B573" s="70" t="s">
        <v>710</v>
      </c>
      <c r="C573" s="121" t="s">
        <v>879</v>
      </c>
      <c r="D573" s="121"/>
      <c r="E573" s="68">
        <v>23583.34</v>
      </c>
      <c r="F573" s="68">
        <v>23583.34</v>
      </c>
      <c r="G573" s="31">
        <f t="shared" si="16"/>
        <v>4716.6680000000015</v>
      </c>
      <c r="H573" s="31">
        <f t="shared" si="16"/>
        <v>4716.6680000000015</v>
      </c>
      <c r="I573" s="32">
        <f t="shared" si="17"/>
        <v>28300.008000000002</v>
      </c>
      <c r="J573" s="32">
        <f t="shared" si="17"/>
        <v>28300.008000000002</v>
      </c>
      <c r="K573" s="42"/>
    </row>
    <row r="574" spans="2:11" s="5" customFormat="1" ht="26.25" customHeight="1">
      <c r="B574" s="70" t="s">
        <v>711</v>
      </c>
      <c r="C574" s="121" t="s">
        <v>879</v>
      </c>
      <c r="D574" s="121"/>
      <c r="E574" s="68">
        <v>157845.82999999999</v>
      </c>
      <c r="F574" s="68">
        <v>157845.82999999999</v>
      </c>
      <c r="G574" s="31">
        <f t="shared" si="16"/>
        <v>31569.165999999997</v>
      </c>
      <c r="H574" s="31">
        <f t="shared" si="16"/>
        <v>31569.165999999997</v>
      </c>
      <c r="I574" s="32">
        <f t="shared" si="17"/>
        <v>189414.99599999998</v>
      </c>
      <c r="J574" s="32">
        <f t="shared" si="17"/>
        <v>189414.99599999998</v>
      </c>
      <c r="K574" s="42"/>
    </row>
    <row r="575" spans="2:11" s="5" customFormat="1" ht="26.25" customHeight="1">
      <c r="B575" s="70" t="s">
        <v>712</v>
      </c>
      <c r="C575" s="96" t="s">
        <v>891</v>
      </c>
      <c r="D575" s="97"/>
      <c r="E575" s="44" t="s">
        <v>891</v>
      </c>
      <c r="F575" s="44" t="s">
        <v>891</v>
      </c>
      <c r="G575" s="44" t="s">
        <v>891</v>
      </c>
      <c r="H575" s="44" t="s">
        <v>891</v>
      </c>
      <c r="I575" s="44" t="s">
        <v>891</v>
      </c>
      <c r="J575" s="44" t="s">
        <v>891</v>
      </c>
      <c r="K575" s="42"/>
    </row>
    <row r="576" spans="2:11" s="5" customFormat="1" ht="26.25" customHeight="1">
      <c r="B576" s="70" t="s">
        <v>713</v>
      </c>
      <c r="C576" s="121" t="s">
        <v>875</v>
      </c>
      <c r="D576" s="121"/>
      <c r="E576" s="68">
        <v>14166.67</v>
      </c>
      <c r="F576" s="68">
        <v>14166.67</v>
      </c>
      <c r="G576" s="31">
        <f t="shared" si="16"/>
        <v>2833.3340000000007</v>
      </c>
      <c r="H576" s="31">
        <f t="shared" si="16"/>
        <v>2833.3340000000007</v>
      </c>
      <c r="I576" s="32">
        <f t="shared" si="17"/>
        <v>17000.004000000001</v>
      </c>
      <c r="J576" s="32">
        <f t="shared" si="17"/>
        <v>17000.004000000001</v>
      </c>
      <c r="K576" s="42"/>
    </row>
    <row r="577" spans="2:11" s="5" customFormat="1" ht="26.25" customHeight="1">
      <c r="B577" s="70" t="s">
        <v>714</v>
      </c>
      <c r="C577" s="121" t="s">
        <v>881</v>
      </c>
      <c r="D577" s="121"/>
      <c r="E577" s="68">
        <v>46041.67</v>
      </c>
      <c r="F577" s="68">
        <v>46041.67</v>
      </c>
      <c r="G577" s="31">
        <f t="shared" si="16"/>
        <v>9208.3340000000026</v>
      </c>
      <c r="H577" s="31">
        <f t="shared" si="16"/>
        <v>9208.3340000000026</v>
      </c>
      <c r="I577" s="32">
        <f t="shared" si="17"/>
        <v>55250.004000000001</v>
      </c>
      <c r="J577" s="32">
        <f t="shared" si="17"/>
        <v>55250.004000000001</v>
      </c>
      <c r="K577" s="42"/>
    </row>
    <row r="578" spans="2:11" s="5" customFormat="1" ht="26.25" customHeight="1">
      <c r="B578" s="70" t="s">
        <v>715</v>
      </c>
      <c r="C578" s="121" t="s">
        <v>881</v>
      </c>
      <c r="D578" s="121"/>
      <c r="E578" s="55">
        <v>51170</v>
      </c>
      <c r="F578" s="55">
        <v>51170</v>
      </c>
      <c r="G578" s="31">
        <f t="shared" si="16"/>
        <v>10234</v>
      </c>
      <c r="H578" s="31">
        <f t="shared" si="16"/>
        <v>10234</v>
      </c>
      <c r="I578" s="32">
        <f t="shared" si="17"/>
        <v>61404</v>
      </c>
      <c r="J578" s="32">
        <f t="shared" si="17"/>
        <v>61404</v>
      </c>
      <c r="K578" s="42"/>
    </row>
    <row r="579" spans="2:11" s="5" customFormat="1" ht="12.75" customHeight="1">
      <c r="B579" s="123" t="s">
        <v>716</v>
      </c>
      <c r="C579" s="121" t="s">
        <v>881</v>
      </c>
      <c r="D579" s="121"/>
      <c r="E579" s="68">
        <v>25666.67</v>
      </c>
      <c r="F579" s="68">
        <v>25666.67</v>
      </c>
      <c r="G579" s="31">
        <f t="shared" ref="G579:H642" si="18">SUM(I579-E579)</f>
        <v>5133.3339999999989</v>
      </c>
      <c r="H579" s="31">
        <f t="shared" si="18"/>
        <v>5133.3339999999989</v>
      </c>
      <c r="I579" s="32">
        <f t="shared" ref="I579:J642" si="19">E579*12/10</f>
        <v>30800.003999999997</v>
      </c>
      <c r="J579" s="32">
        <f t="shared" si="19"/>
        <v>30800.003999999997</v>
      </c>
      <c r="K579" s="42"/>
    </row>
    <row r="580" spans="2:11" s="5" customFormat="1" ht="12.75" customHeight="1">
      <c r="B580" s="123"/>
      <c r="C580" s="122" t="s">
        <v>877</v>
      </c>
      <c r="D580" s="122"/>
      <c r="E580" s="67">
        <v>41416.660000000003</v>
      </c>
      <c r="F580" s="67">
        <v>41416.660000000003</v>
      </c>
      <c r="G580" s="31">
        <f t="shared" si="18"/>
        <v>8283.3320000000022</v>
      </c>
      <c r="H580" s="31">
        <f t="shared" si="18"/>
        <v>8283.3320000000022</v>
      </c>
      <c r="I580" s="32">
        <f t="shared" si="19"/>
        <v>49699.992000000006</v>
      </c>
      <c r="J580" s="32">
        <f t="shared" si="19"/>
        <v>49699.992000000006</v>
      </c>
      <c r="K580" s="42"/>
    </row>
    <row r="581" spans="2:11" s="5" customFormat="1" ht="12.75" customHeight="1">
      <c r="B581" s="123"/>
      <c r="C581" s="121" t="s">
        <v>875</v>
      </c>
      <c r="D581" s="121"/>
      <c r="E581" s="68">
        <v>61541.67</v>
      </c>
      <c r="F581" s="68">
        <v>61541.67</v>
      </c>
      <c r="G581" s="31">
        <f t="shared" si="18"/>
        <v>12308.334000000003</v>
      </c>
      <c r="H581" s="31">
        <f t="shared" si="18"/>
        <v>12308.334000000003</v>
      </c>
      <c r="I581" s="32">
        <f t="shared" si="19"/>
        <v>73850.004000000001</v>
      </c>
      <c r="J581" s="32">
        <f t="shared" si="19"/>
        <v>73850.004000000001</v>
      </c>
      <c r="K581" s="42"/>
    </row>
    <row r="582" spans="2:11" s="5" customFormat="1" ht="12.75" customHeight="1">
      <c r="B582" s="123" t="s">
        <v>717</v>
      </c>
      <c r="C582" s="121" t="s">
        <v>877</v>
      </c>
      <c r="D582" s="121"/>
      <c r="E582" s="68">
        <v>3333.33</v>
      </c>
      <c r="F582" s="68">
        <v>3333.33</v>
      </c>
      <c r="G582" s="31">
        <f t="shared" si="18"/>
        <v>666.66600000000017</v>
      </c>
      <c r="H582" s="31">
        <f t="shared" si="18"/>
        <v>666.66600000000017</v>
      </c>
      <c r="I582" s="32">
        <f t="shared" si="19"/>
        <v>3999.9960000000001</v>
      </c>
      <c r="J582" s="32">
        <f t="shared" si="19"/>
        <v>3999.9960000000001</v>
      </c>
      <c r="K582" s="42"/>
    </row>
    <row r="583" spans="2:11" s="5" customFormat="1" ht="12.75" customHeight="1">
      <c r="B583" s="123"/>
      <c r="C583" s="122" t="s">
        <v>875</v>
      </c>
      <c r="D583" s="122"/>
      <c r="E583" s="67">
        <v>4687.5</v>
      </c>
      <c r="F583" s="67">
        <v>4687.5</v>
      </c>
      <c r="G583" s="31">
        <f t="shared" si="18"/>
        <v>937.5</v>
      </c>
      <c r="H583" s="31">
        <f t="shared" si="18"/>
        <v>937.5</v>
      </c>
      <c r="I583" s="32">
        <f t="shared" si="19"/>
        <v>5625</v>
      </c>
      <c r="J583" s="32">
        <f t="shared" si="19"/>
        <v>5625</v>
      </c>
      <c r="K583" s="42"/>
    </row>
    <row r="584" spans="2:11" s="5" customFormat="1" ht="12.75" customHeight="1">
      <c r="B584" s="123" t="s">
        <v>718</v>
      </c>
      <c r="C584" s="121" t="s">
        <v>880</v>
      </c>
      <c r="D584" s="121"/>
      <c r="E584" s="68">
        <v>7166.66</v>
      </c>
      <c r="F584" s="68">
        <v>7166.66</v>
      </c>
      <c r="G584" s="31">
        <f t="shared" si="18"/>
        <v>1433.3320000000003</v>
      </c>
      <c r="H584" s="31">
        <f t="shared" si="18"/>
        <v>1433.3320000000003</v>
      </c>
      <c r="I584" s="32">
        <f t="shared" si="19"/>
        <v>8599.9920000000002</v>
      </c>
      <c r="J584" s="32">
        <f t="shared" si="19"/>
        <v>8599.9920000000002</v>
      </c>
      <c r="K584" s="42"/>
    </row>
    <row r="585" spans="2:11" s="5" customFormat="1" ht="12.75" customHeight="1">
      <c r="B585" s="123"/>
      <c r="C585" s="122" t="s">
        <v>875</v>
      </c>
      <c r="D585" s="122"/>
      <c r="E585" s="57">
        <v>7500</v>
      </c>
      <c r="F585" s="57">
        <v>7500</v>
      </c>
      <c r="G585" s="31">
        <f t="shared" si="18"/>
        <v>1500</v>
      </c>
      <c r="H585" s="31">
        <f t="shared" si="18"/>
        <v>1500</v>
      </c>
      <c r="I585" s="32">
        <f t="shared" si="19"/>
        <v>9000</v>
      </c>
      <c r="J585" s="32">
        <f t="shared" si="19"/>
        <v>9000</v>
      </c>
      <c r="K585" s="42"/>
    </row>
    <row r="586" spans="2:11" s="5" customFormat="1" ht="12.75" customHeight="1">
      <c r="B586" s="123"/>
      <c r="C586" s="121" t="s">
        <v>882</v>
      </c>
      <c r="D586" s="121"/>
      <c r="E586" s="68">
        <v>11666.67</v>
      </c>
      <c r="F586" s="68">
        <v>11666.67</v>
      </c>
      <c r="G586" s="31">
        <f t="shared" si="18"/>
        <v>2333.3340000000007</v>
      </c>
      <c r="H586" s="31">
        <f t="shared" si="18"/>
        <v>2333.3340000000007</v>
      </c>
      <c r="I586" s="32">
        <f t="shared" si="19"/>
        <v>14000.004000000001</v>
      </c>
      <c r="J586" s="32">
        <f t="shared" si="19"/>
        <v>14000.004000000001</v>
      </c>
      <c r="K586" s="42"/>
    </row>
    <row r="587" spans="2:11" s="5" customFormat="1" ht="26.25" customHeight="1">
      <c r="B587" s="70" t="s">
        <v>719</v>
      </c>
      <c r="C587" s="121" t="s">
        <v>881</v>
      </c>
      <c r="D587" s="121"/>
      <c r="E587" s="55">
        <v>42000</v>
      </c>
      <c r="F587" s="55">
        <v>42000</v>
      </c>
      <c r="G587" s="31">
        <f t="shared" si="18"/>
        <v>8400</v>
      </c>
      <c r="H587" s="31">
        <f t="shared" si="18"/>
        <v>8400</v>
      </c>
      <c r="I587" s="32">
        <f t="shared" si="19"/>
        <v>50400</v>
      </c>
      <c r="J587" s="32">
        <f t="shared" si="19"/>
        <v>50400</v>
      </c>
      <c r="K587" s="42"/>
    </row>
    <row r="588" spans="2:11" s="5" customFormat="1" ht="12.75" customHeight="1">
      <c r="B588" s="123" t="s">
        <v>720</v>
      </c>
      <c r="C588" s="121" t="s">
        <v>875</v>
      </c>
      <c r="D588" s="121"/>
      <c r="E588" s="55">
        <v>62416</v>
      </c>
      <c r="F588" s="55">
        <v>62416</v>
      </c>
      <c r="G588" s="31">
        <f t="shared" si="18"/>
        <v>12483.199999999997</v>
      </c>
      <c r="H588" s="31">
        <f t="shared" si="18"/>
        <v>12483.199999999997</v>
      </c>
      <c r="I588" s="32">
        <f t="shared" si="19"/>
        <v>74899.199999999997</v>
      </c>
      <c r="J588" s="32">
        <f t="shared" si="19"/>
        <v>74899.199999999997</v>
      </c>
      <c r="K588" s="42"/>
    </row>
    <row r="589" spans="2:11" s="5" customFormat="1" ht="12.75" customHeight="1">
      <c r="B589" s="123"/>
      <c r="C589" s="122" t="s">
        <v>881</v>
      </c>
      <c r="D589" s="122"/>
      <c r="E589" s="57">
        <v>63000</v>
      </c>
      <c r="F589" s="57">
        <v>63000</v>
      </c>
      <c r="G589" s="31">
        <f t="shared" si="18"/>
        <v>12600</v>
      </c>
      <c r="H589" s="31">
        <f t="shared" si="18"/>
        <v>12600</v>
      </c>
      <c r="I589" s="32">
        <f t="shared" si="19"/>
        <v>75600</v>
      </c>
      <c r="J589" s="32">
        <f t="shared" si="19"/>
        <v>75600</v>
      </c>
      <c r="K589" s="42"/>
    </row>
    <row r="590" spans="2:11" s="5" customFormat="1" ht="27.75" customHeight="1">
      <c r="B590" s="70" t="s">
        <v>721</v>
      </c>
      <c r="C590" s="96" t="s">
        <v>891</v>
      </c>
      <c r="D590" s="97"/>
      <c r="E590" s="44" t="s">
        <v>891</v>
      </c>
      <c r="F590" s="44" t="s">
        <v>891</v>
      </c>
      <c r="G590" s="44" t="s">
        <v>891</v>
      </c>
      <c r="H590" s="44" t="s">
        <v>891</v>
      </c>
      <c r="I590" s="44" t="s">
        <v>891</v>
      </c>
      <c r="J590" s="44" t="s">
        <v>891</v>
      </c>
      <c r="K590" s="42"/>
    </row>
    <row r="591" spans="2:11" s="5" customFormat="1" ht="27.75" customHeight="1">
      <c r="B591" s="70" t="s">
        <v>722</v>
      </c>
      <c r="C591" s="96" t="s">
        <v>891</v>
      </c>
      <c r="D591" s="97"/>
      <c r="E591" s="44" t="s">
        <v>891</v>
      </c>
      <c r="F591" s="44" t="s">
        <v>891</v>
      </c>
      <c r="G591" s="44" t="s">
        <v>891</v>
      </c>
      <c r="H591" s="44" t="s">
        <v>891</v>
      </c>
      <c r="I591" s="44" t="s">
        <v>891</v>
      </c>
      <c r="J591" s="44" t="s">
        <v>891</v>
      </c>
      <c r="K591" s="42"/>
    </row>
    <row r="592" spans="2:11" s="5" customFormat="1" ht="12.75" customHeight="1">
      <c r="B592" s="123" t="s">
        <v>723</v>
      </c>
      <c r="C592" s="121" t="s">
        <v>879</v>
      </c>
      <c r="D592" s="121"/>
      <c r="E592" s="55">
        <v>63000</v>
      </c>
      <c r="F592" s="55">
        <v>63000</v>
      </c>
      <c r="G592" s="31">
        <f t="shared" si="18"/>
        <v>12600</v>
      </c>
      <c r="H592" s="31">
        <f t="shared" si="18"/>
        <v>12600</v>
      </c>
      <c r="I592" s="32">
        <f t="shared" si="19"/>
        <v>75600</v>
      </c>
      <c r="J592" s="32">
        <f t="shared" si="19"/>
        <v>75600</v>
      </c>
      <c r="K592" s="42"/>
    </row>
    <row r="593" spans="2:11" s="5" customFormat="1" ht="12.75" customHeight="1">
      <c r="B593" s="123"/>
      <c r="C593" s="122" t="s">
        <v>875</v>
      </c>
      <c r="D593" s="122"/>
      <c r="E593" s="57">
        <v>70000</v>
      </c>
      <c r="F593" s="57">
        <v>70000</v>
      </c>
      <c r="G593" s="31">
        <f t="shared" si="18"/>
        <v>14000</v>
      </c>
      <c r="H593" s="31">
        <f t="shared" si="18"/>
        <v>14000</v>
      </c>
      <c r="I593" s="32">
        <f t="shared" si="19"/>
        <v>84000</v>
      </c>
      <c r="J593" s="32">
        <f t="shared" si="19"/>
        <v>84000</v>
      </c>
      <c r="K593" s="42"/>
    </row>
    <row r="594" spans="2:11" s="5" customFormat="1" ht="27" customHeight="1">
      <c r="B594" s="70" t="s">
        <v>724</v>
      </c>
      <c r="C594" s="121" t="s">
        <v>875</v>
      </c>
      <c r="D594" s="121"/>
      <c r="E594" s="68">
        <v>96333.33</v>
      </c>
      <c r="F594" s="68">
        <v>96333.33</v>
      </c>
      <c r="G594" s="31">
        <f t="shared" si="18"/>
        <v>19266.665999999997</v>
      </c>
      <c r="H594" s="31">
        <f t="shared" si="18"/>
        <v>19266.665999999997</v>
      </c>
      <c r="I594" s="32">
        <f t="shared" si="19"/>
        <v>115599.996</v>
      </c>
      <c r="J594" s="32">
        <f t="shared" si="19"/>
        <v>115599.996</v>
      </c>
      <c r="K594" s="42"/>
    </row>
    <row r="595" spans="2:11" s="5" customFormat="1" ht="12.75" customHeight="1">
      <c r="B595" s="123" t="s">
        <v>725</v>
      </c>
      <c r="C595" s="121" t="s">
        <v>882</v>
      </c>
      <c r="D595" s="121"/>
      <c r="E595" s="55">
        <v>1656100</v>
      </c>
      <c r="F595" s="55">
        <v>1656100</v>
      </c>
      <c r="G595" s="31">
        <f t="shared" si="18"/>
        <v>331220</v>
      </c>
      <c r="H595" s="31">
        <f t="shared" si="18"/>
        <v>331220</v>
      </c>
      <c r="I595" s="32">
        <f t="shared" si="19"/>
        <v>1987320</v>
      </c>
      <c r="J595" s="32">
        <f t="shared" si="19"/>
        <v>1987320</v>
      </c>
      <c r="K595" s="42"/>
    </row>
    <row r="596" spans="2:11" s="5" customFormat="1" ht="12.75" customHeight="1">
      <c r="B596" s="123"/>
      <c r="C596" s="122" t="s">
        <v>878</v>
      </c>
      <c r="D596" s="122"/>
      <c r="E596" s="57">
        <v>1660000</v>
      </c>
      <c r="F596" s="57">
        <v>1660000</v>
      </c>
      <c r="G596" s="31">
        <f t="shared" si="18"/>
        <v>332000</v>
      </c>
      <c r="H596" s="31">
        <f t="shared" si="18"/>
        <v>332000</v>
      </c>
      <c r="I596" s="32">
        <f t="shared" si="19"/>
        <v>1992000</v>
      </c>
      <c r="J596" s="32">
        <f t="shared" si="19"/>
        <v>1992000</v>
      </c>
      <c r="K596" s="42"/>
    </row>
    <row r="597" spans="2:11" s="5" customFormat="1" ht="12.75" customHeight="1">
      <c r="B597" s="123"/>
      <c r="C597" s="121" t="s">
        <v>881</v>
      </c>
      <c r="D597" s="121"/>
      <c r="E597" s="55">
        <v>1695000</v>
      </c>
      <c r="F597" s="55">
        <v>1695000</v>
      </c>
      <c r="G597" s="31">
        <f t="shared" si="18"/>
        <v>339000</v>
      </c>
      <c r="H597" s="31">
        <f t="shared" si="18"/>
        <v>339000</v>
      </c>
      <c r="I597" s="32">
        <f t="shared" si="19"/>
        <v>2034000</v>
      </c>
      <c r="J597" s="32">
        <f t="shared" si="19"/>
        <v>2034000</v>
      </c>
      <c r="K597" s="42"/>
    </row>
    <row r="598" spans="2:11" s="5" customFormat="1" ht="12.75" customHeight="1">
      <c r="B598" s="123"/>
      <c r="C598" s="122" t="s">
        <v>875</v>
      </c>
      <c r="D598" s="122"/>
      <c r="E598" s="57">
        <v>1760000</v>
      </c>
      <c r="F598" s="57">
        <v>1760000</v>
      </c>
      <c r="G598" s="31">
        <f t="shared" si="18"/>
        <v>352000</v>
      </c>
      <c r="H598" s="31">
        <f t="shared" si="18"/>
        <v>352000</v>
      </c>
      <c r="I598" s="32">
        <f t="shared" si="19"/>
        <v>2112000</v>
      </c>
      <c r="J598" s="32">
        <f t="shared" si="19"/>
        <v>2112000</v>
      </c>
      <c r="K598" s="42"/>
    </row>
    <row r="599" spans="2:11" s="5" customFormat="1" ht="12.75" customHeight="1">
      <c r="B599" s="123" t="s">
        <v>726</v>
      </c>
      <c r="C599" s="121" t="s">
        <v>881</v>
      </c>
      <c r="D599" s="121"/>
      <c r="E599" s="55">
        <v>65420</v>
      </c>
      <c r="F599" s="55">
        <v>65420</v>
      </c>
      <c r="G599" s="31">
        <f t="shared" si="18"/>
        <v>13084</v>
      </c>
      <c r="H599" s="31">
        <f t="shared" si="18"/>
        <v>13084</v>
      </c>
      <c r="I599" s="32">
        <f t="shared" si="19"/>
        <v>78504</v>
      </c>
      <c r="J599" s="32">
        <f t="shared" si="19"/>
        <v>78504</v>
      </c>
      <c r="K599" s="42"/>
    </row>
    <row r="600" spans="2:11" s="5" customFormat="1" ht="12.75" customHeight="1">
      <c r="B600" s="123"/>
      <c r="C600" s="122" t="s">
        <v>875</v>
      </c>
      <c r="D600" s="122"/>
      <c r="E600" s="57">
        <v>70600</v>
      </c>
      <c r="F600" s="57">
        <v>70600</v>
      </c>
      <c r="G600" s="31">
        <f t="shared" si="18"/>
        <v>14120</v>
      </c>
      <c r="H600" s="31">
        <f t="shared" si="18"/>
        <v>14120</v>
      </c>
      <c r="I600" s="32">
        <f t="shared" si="19"/>
        <v>84720</v>
      </c>
      <c r="J600" s="32">
        <f t="shared" si="19"/>
        <v>84720</v>
      </c>
      <c r="K600" s="42"/>
    </row>
    <row r="601" spans="2:11" s="5" customFormat="1" ht="12.75" customHeight="1">
      <c r="B601" s="123" t="s">
        <v>727</v>
      </c>
      <c r="C601" s="121" t="s">
        <v>878</v>
      </c>
      <c r="D601" s="121"/>
      <c r="E601" s="68">
        <v>95833.3</v>
      </c>
      <c r="F601" s="68">
        <v>95833.3</v>
      </c>
      <c r="G601" s="31">
        <f t="shared" si="18"/>
        <v>19166.660000000003</v>
      </c>
      <c r="H601" s="31">
        <f t="shared" si="18"/>
        <v>19166.660000000003</v>
      </c>
      <c r="I601" s="32">
        <f t="shared" si="19"/>
        <v>114999.96</v>
      </c>
      <c r="J601" s="32">
        <f t="shared" si="19"/>
        <v>114999.96</v>
      </c>
      <c r="K601" s="42"/>
    </row>
    <row r="602" spans="2:11" s="5" customFormat="1" ht="12.75" customHeight="1">
      <c r="B602" s="123"/>
      <c r="C602" s="122" t="s">
        <v>881</v>
      </c>
      <c r="D602" s="122"/>
      <c r="E602" s="57">
        <v>110625</v>
      </c>
      <c r="F602" s="57">
        <v>110625</v>
      </c>
      <c r="G602" s="31">
        <f t="shared" si="18"/>
        <v>22125</v>
      </c>
      <c r="H602" s="31">
        <f t="shared" si="18"/>
        <v>22125</v>
      </c>
      <c r="I602" s="32">
        <f t="shared" si="19"/>
        <v>132750</v>
      </c>
      <c r="J602" s="32">
        <f t="shared" si="19"/>
        <v>132750</v>
      </c>
      <c r="K602" s="42"/>
    </row>
    <row r="603" spans="2:11" s="5" customFormat="1" ht="12.75" customHeight="1">
      <c r="B603" s="123"/>
      <c r="C603" s="121" t="s">
        <v>875</v>
      </c>
      <c r="D603" s="121"/>
      <c r="E603" s="68">
        <v>129166.67</v>
      </c>
      <c r="F603" s="68">
        <v>129166.67</v>
      </c>
      <c r="G603" s="31">
        <f t="shared" si="18"/>
        <v>25833.334000000017</v>
      </c>
      <c r="H603" s="31">
        <f t="shared" si="18"/>
        <v>25833.334000000017</v>
      </c>
      <c r="I603" s="32">
        <f t="shared" si="19"/>
        <v>155000.00400000002</v>
      </c>
      <c r="J603" s="32">
        <f t="shared" si="19"/>
        <v>155000.00400000002</v>
      </c>
      <c r="K603" s="42"/>
    </row>
    <row r="604" spans="2:11" s="5" customFormat="1" ht="30.75" customHeight="1">
      <c r="B604" s="70" t="s">
        <v>728</v>
      </c>
      <c r="C604" s="121" t="s">
        <v>881</v>
      </c>
      <c r="D604" s="121"/>
      <c r="E604" s="68">
        <v>103333.33</v>
      </c>
      <c r="F604" s="68">
        <v>103333.33</v>
      </c>
      <c r="G604" s="31">
        <f t="shared" si="18"/>
        <v>20666.665999999997</v>
      </c>
      <c r="H604" s="31">
        <f t="shared" si="18"/>
        <v>20666.665999999997</v>
      </c>
      <c r="I604" s="32">
        <f t="shared" si="19"/>
        <v>123999.996</v>
      </c>
      <c r="J604" s="32">
        <f t="shared" si="19"/>
        <v>123999.996</v>
      </c>
      <c r="K604" s="42"/>
    </row>
    <row r="605" spans="2:11" s="5" customFormat="1" ht="15.75" customHeight="1">
      <c r="B605" s="123" t="s">
        <v>729</v>
      </c>
      <c r="C605" s="121" t="s">
        <v>876</v>
      </c>
      <c r="D605" s="121"/>
      <c r="E605" s="55">
        <v>149925</v>
      </c>
      <c r="F605" s="55">
        <v>149925</v>
      </c>
      <c r="G605" s="31">
        <f t="shared" si="18"/>
        <v>29985</v>
      </c>
      <c r="H605" s="31">
        <f t="shared" si="18"/>
        <v>29985</v>
      </c>
      <c r="I605" s="32">
        <f t="shared" si="19"/>
        <v>179910</v>
      </c>
      <c r="J605" s="32">
        <f t="shared" si="19"/>
        <v>179910</v>
      </c>
      <c r="K605" s="42"/>
    </row>
    <row r="606" spans="2:11" s="5" customFormat="1" ht="15.75" customHeight="1">
      <c r="B606" s="123"/>
      <c r="C606" s="122" t="s">
        <v>875</v>
      </c>
      <c r="D606" s="122"/>
      <c r="E606" s="57">
        <v>250000</v>
      </c>
      <c r="F606" s="57">
        <v>250000</v>
      </c>
      <c r="G606" s="31">
        <f t="shared" si="18"/>
        <v>50000</v>
      </c>
      <c r="H606" s="31">
        <f t="shared" si="18"/>
        <v>50000</v>
      </c>
      <c r="I606" s="32">
        <f t="shared" si="19"/>
        <v>300000</v>
      </c>
      <c r="J606" s="32">
        <f t="shared" si="19"/>
        <v>300000</v>
      </c>
      <c r="K606" s="42"/>
    </row>
    <row r="607" spans="2:11" s="5" customFormat="1" ht="12.75" customHeight="1">
      <c r="B607" s="123" t="s">
        <v>730</v>
      </c>
      <c r="C607" s="121" t="s">
        <v>878</v>
      </c>
      <c r="D607" s="121"/>
      <c r="E607" s="68">
        <v>31333.3</v>
      </c>
      <c r="F607" s="68">
        <v>31333.3</v>
      </c>
      <c r="G607" s="31">
        <f t="shared" si="18"/>
        <v>6266.66</v>
      </c>
      <c r="H607" s="31">
        <f t="shared" si="18"/>
        <v>6266.66</v>
      </c>
      <c r="I607" s="32">
        <f t="shared" si="19"/>
        <v>37599.96</v>
      </c>
      <c r="J607" s="32">
        <f t="shared" si="19"/>
        <v>37599.96</v>
      </c>
      <c r="K607" s="42"/>
    </row>
    <row r="608" spans="2:11" s="5" customFormat="1" ht="12.75" customHeight="1">
      <c r="B608" s="123"/>
      <c r="C608" s="122" t="s">
        <v>881</v>
      </c>
      <c r="D608" s="122"/>
      <c r="E608" s="67">
        <v>34783.33</v>
      </c>
      <c r="F608" s="67">
        <v>34783.33</v>
      </c>
      <c r="G608" s="31">
        <f t="shared" si="18"/>
        <v>6956.6659999999974</v>
      </c>
      <c r="H608" s="31">
        <f t="shared" si="18"/>
        <v>6956.6659999999974</v>
      </c>
      <c r="I608" s="32">
        <f t="shared" si="19"/>
        <v>41739.995999999999</v>
      </c>
      <c r="J608" s="32">
        <f t="shared" si="19"/>
        <v>41739.995999999999</v>
      </c>
      <c r="K608" s="42"/>
    </row>
    <row r="609" spans="2:11" s="5" customFormat="1" ht="12.75" customHeight="1">
      <c r="B609" s="123"/>
      <c r="C609" s="121" t="s">
        <v>875</v>
      </c>
      <c r="D609" s="121"/>
      <c r="E609" s="68">
        <v>36333.33</v>
      </c>
      <c r="F609" s="68">
        <v>36333.33</v>
      </c>
      <c r="G609" s="31">
        <f t="shared" si="18"/>
        <v>7266.6659999999974</v>
      </c>
      <c r="H609" s="31">
        <f t="shared" si="18"/>
        <v>7266.6659999999974</v>
      </c>
      <c r="I609" s="32">
        <f t="shared" si="19"/>
        <v>43599.995999999999</v>
      </c>
      <c r="J609" s="32">
        <f t="shared" si="19"/>
        <v>43599.995999999999</v>
      </c>
      <c r="K609" s="42"/>
    </row>
    <row r="610" spans="2:11" s="5" customFormat="1" ht="12.75" customHeight="1">
      <c r="B610" s="123"/>
      <c r="C610" s="122" t="s">
        <v>883</v>
      </c>
      <c r="D610" s="122"/>
      <c r="E610" s="57">
        <v>38000</v>
      </c>
      <c r="F610" s="57">
        <v>38000</v>
      </c>
      <c r="G610" s="31">
        <f t="shared" si="18"/>
        <v>7600</v>
      </c>
      <c r="H610" s="31">
        <f t="shared" si="18"/>
        <v>7600</v>
      </c>
      <c r="I610" s="32">
        <f t="shared" si="19"/>
        <v>45600</v>
      </c>
      <c r="J610" s="32">
        <f t="shared" si="19"/>
        <v>45600</v>
      </c>
      <c r="K610" s="42"/>
    </row>
    <row r="611" spans="2:11" s="5" customFormat="1" ht="12.75" customHeight="1">
      <c r="B611" s="123" t="s">
        <v>731</v>
      </c>
      <c r="C611" s="121" t="s">
        <v>881</v>
      </c>
      <c r="D611" s="121"/>
      <c r="E611" s="55">
        <v>154500</v>
      </c>
      <c r="F611" s="55">
        <v>154500</v>
      </c>
      <c r="G611" s="31">
        <f t="shared" si="18"/>
        <v>30900</v>
      </c>
      <c r="H611" s="31">
        <f t="shared" si="18"/>
        <v>30900</v>
      </c>
      <c r="I611" s="32">
        <f t="shared" si="19"/>
        <v>185400</v>
      </c>
      <c r="J611" s="32">
        <f t="shared" si="19"/>
        <v>185400</v>
      </c>
      <c r="K611" s="42"/>
    </row>
    <row r="612" spans="2:11" s="5" customFormat="1" ht="12.75" customHeight="1">
      <c r="B612" s="123"/>
      <c r="C612" s="122" t="s">
        <v>875</v>
      </c>
      <c r="D612" s="122"/>
      <c r="E612" s="57">
        <v>174500</v>
      </c>
      <c r="F612" s="57">
        <v>174500</v>
      </c>
      <c r="G612" s="31">
        <f t="shared" si="18"/>
        <v>34900</v>
      </c>
      <c r="H612" s="31">
        <f t="shared" si="18"/>
        <v>34900</v>
      </c>
      <c r="I612" s="32">
        <f t="shared" si="19"/>
        <v>209400</v>
      </c>
      <c r="J612" s="32">
        <f t="shared" si="19"/>
        <v>209400</v>
      </c>
      <c r="K612" s="42"/>
    </row>
    <row r="613" spans="2:11" s="5" customFormat="1" ht="12.75" customHeight="1">
      <c r="B613" s="123"/>
      <c r="C613" s="121" t="s">
        <v>883</v>
      </c>
      <c r="D613" s="121"/>
      <c r="E613" s="55">
        <v>182000</v>
      </c>
      <c r="F613" s="55">
        <v>182000</v>
      </c>
      <c r="G613" s="31">
        <f t="shared" si="18"/>
        <v>36400</v>
      </c>
      <c r="H613" s="31">
        <f t="shared" si="18"/>
        <v>36400</v>
      </c>
      <c r="I613" s="32">
        <f t="shared" si="19"/>
        <v>218400</v>
      </c>
      <c r="J613" s="32">
        <f t="shared" si="19"/>
        <v>218400</v>
      </c>
      <c r="K613" s="42"/>
    </row>
    <row r="614" spans="2:11" s="5" customFormat="1" ht="27" customHeight="1">
      <c r="B614" s="70" t="s">
        <v>732</v>
      </c>
      <c r="C614" s="121" t="s">
        <v>875</v>
      </c>
      <c r="D614" s="121"/>
      <c r="E614" s="55">
        <v>5975</v>
      </c>
      <c r="F614" s="55">
        <v>5975</v>
      </c>
      <c r="G614" s="31">
        <f t="shared" si="18"/>
        <v>1195</v>
      </c>
      <c r="H614" s="31">
        <f t="shared" si="18"/>
        <v>1195</v>
      </c>
      <c r="I614" s="32">
        <f t="shared" si="19"/>
        <v>7170</v>
      </c>
      <c r="J614" s="32">
        <f t="shared" si="19"/>
        <v>7170</v>
      </c>
      <c r="K614" s="42"/>
    </row>
    <row r="615" spans="2:11" s="5" customFormat="1" ht="30" customHeight="1">
      <c r="B615" s="70" t="s">
        <v>733</v>
      </c>
      <c r="C615" s="121" t="s">
        <v>879</v>
      </c>
      <c r="D615" s="121"/>
      <c r="E615" s="68">
        <v>62916.66</v>
      </c>
      <c r="F615" s="68">
        <v>62916.66</v>
      </c>
      <c r="G615" s="31">
        <f t="shared" si="18"/>
        <v>12583.331999999995</v>
      </c>
      <c r="H615" s="31">
        <f t="shared" si="18"/>
        <v>12583.331999999995</v>
      </c>
      <c r="I615" s="32">
        <f t="shared" si="19"/>
        <v>75499.991999999998</v>
      </c>
      <c r="J615" s="32">
        <f t="shared" si="19"/>
        <v>75499.991999999998</v>
      </c>
      <c r="K615" s="42"/>
    </row>
    <row r="616" spans="2:11" s="5" customFormat="1" ht="30.75" customHeight="1">
      <c r="B616" s="70" t="s">
        <v>734</v>
      </c>
      <c r="C616" s="121" t="s">
        <v>882</v>
      </c>
      <c r="D616" s="121"/>
      <c r="E616" s="55">
        <v>39100</v>
      </c>
      <c r="F616" s="55">
        <v>39100</v>
      </c>
      <c r="G616" s="31">
        <f t="shared" si="18"/>
        <v>7820</v>
      </c>
      <c r="H616" s="31">
        <f t="shared" si="18"/>
        <v>7820</v>
      </c>
      <c r="I616" s="32">
        <f t="shared" si="19"/>
        <v>46920</v>
      </c>
      <c r="J616" s="32">
        <f t="shared" si="19"/>
        <v>46920</v>
      </c>
      <c r="K616" s="42"/>
    </row>
    <row r="617" spans="2:11" s="5" customFormat="1" ht="12.75" customHeight="1">
      <c r="B617" s="123" t="s">
        <v>735</v>
      </c>
      <c r="C617" s="121" t="s">
        <v>876</v>
      </c>
      <c r="D617" s="121"/>
      <c r="E617" s="68">
        <v>54166.67</v>
      </c>
      <c r="F617" s="68">
        <v>54166.67</v>
      </c>
      <c r="G617" s="31">
        <f t="shared" si="18"/>
        <v>10833.334000000003</v>
      </c>
      <c r="H617" s="31">
        <f t="shared" si="18"/>
        <v>10833.334000000003</v>
      </c>
      <c r="I617" s="32">
        <f t="shared" si="19"/>
        <v>65000.004000000001</v>
      </c>
      <c r="J617" s="32">
        <f t="shared" si="19"/>
        <v>65000.004000000001</v>
      </c>
      <c r="K617" s="42"/>
    </row>
    <row r="618" spans="2:11" s="5" customFormat="1" ht="12.75" customHeight="1">
      <c r="B618" s="123"/>
      <c r="C618" s="122" t="s">
        <v>874</v>
      </c>
      <c r="D618" s="122"/>
      <c r="E618" s="57">
        <v>75000</v>
      </c>
      <c r="F618" s="57">
        <v>75000</v>
      </c>
      <c r="G618" s="31">
        <f t="shared" si="18"/>
        <v>15000</v>
      </c>
      <c r="H618" s="31">
        <f t="shared" si="18"/>
        <v>15000</v>
      </c>
      <c r="I618" s="32">
        <f t="shared" si="19"/>
        <v>90000</v>
      </c>
      <c r="J618" s="32">
        <f t="shared" si="19"/>
        <v>90000</v>
      </c>
      <c r="K618" s="42"/>
    </row>
    <row r="619" spans="2:11" s="5" customFormat="1" ht="12.75" customHeight="1">
      <c r="B619" s="123" t="s">
        <v>736</v>
      </c>
      <c r="C619" s="121" t="s">
        <v>881</v>
      </c>
      <c r="D619" s="121"/>
      <c r="E619" s="68">
        <v>513333.34</v>
      </c>
      <c r="F619" s="68">
        <v>513333.34</v>
      </c>
      <c r="G619" s="31">
        <f t="shared" si="18"/>
        <v>102666.66800000001</v>
      </c>
      <c r="H619" s="31">
        <f t="shared" si="18"/>
        <v>102666.66800000001</v>
      </c>
      <c r="I619" s="32">
        <f t="shared" si="19"/>
        <v>616000.00800000003</v>
      </c>
      <c r="J619" s="32">
        <f t="shared" si="19"/>
        <v>616000.00800000003</v>
      </c>
      <c r="K619" s="42"/>
    </row>
    <row r="620" spans="2:11" s="5" customFormat="1" ht="12.75" customHeight="1">
      <c r="B620" s="123"/>
      <c r="C620" s="122" t="s">
        <v>885</v>
      </c>
      <c r="D620" s="122"/>
      <c r="E620" s="57">
        <v>4000000</v>
      </c>
      <c r="F620" s="57">
        <v>4000000</v>
      </c>
      <c r="G620" s="31">
        <f t="shared" si="18"/>
        <v>800000</v>
      </c>
      <c r="H620" s="31">
        <f t="shared" si="18"/>
        <v>800000</v>
      </c>
      <c r="I620" s="32">
        <f t="shared" si="19"/>
        <v>4800000</v>
      </c>
      <c r="J620" s="32">
        <f t="shared" si="19"/>
        <v>4800000</v>
      </c>
      <c r="K620" s="42"/>
    </row>
    <row r="621" spans="2:11" s="5" customFormat="1" ht="12.75" customHeight="1">
      <c r="B621" s="123" t="s">
        <v>737</v>
      </c>
      <c r="C621" s="121" t="s">
        <v>882</v>
      </c>
      <c r="D621" s="121"/>
      <c r="E621" s="55">
        <v>107025</v>
      </c>
      <c r="F621" s="55">
        <v>107025</v>
      </c>
      <c r="G621" s="31">
        <f t="shared" si="18"/>
        <v>21405</v>
      </c>
      <c r="H621" s="31">
        <f t="shared" si="18"/>
        <v>21405</v>
      </c>
      <c r="I621" s="32">
        <f t="shared" si="19"/>
        <v>128430</v>
      </c>
      <c r="J621" s="32">
        <f t="shared" si="19"/>
        <v>128430</v>
      </c>
      <c r="K621" s="42"/>
    </row>
    <row r="622" spans="2:11" s="5" customFormat="1" ht="12.75" customHeight="1">
      <c r="B622" s="123"/>
      <c r="C622" s="122" t="s">
        <v>881</v>
      </c>
      <c r="D622" s="122"/>
      <c r="E622" s="57">
        <v>108750</v>
      </c>
      <c r="F622" s="57">
        <v>108750</v>
      </c>
      <c r="G622" s="31">
        <f t="shared" si="18"/>
        <v>21750</v>
      </c>
      <c r="H622" s="31">
        <f t="shared" si="18"/>
        <v>21750</v>
      </c>
      <c r="I622" s="32">
        <f t="shared" si="19"/>
        <v>130500</v>
      </c>
      <c r="J622" s="32">
        <f t="shared" si="19"/>
        <v>130500</v>
      </c>
      <c r="K622" s="42"/>
    </row>
    <row r="623" spans="2:11" s="5" customFormat="1" ht="12.75" customHeight="1">
      <c r="B623" s="123"/>
      <c r="C623" s="121" t="s">
        <v>875</v>
      </c>
      <c r="D623" s="121"/>
      <c r="E623" s="55">
        <v>122500</v>
      </c>
      <c r="F623" s="55">
        <v>122500</v>
      </c>
      <c r="G623" s="31">
        <f t="shared" si="18"/>
        <v>24500</v>
      </c>
      <c r="H623" s="31">
        <f t="shared" si="18"/>
        <v>24500</v>
      </c>
      <c r="I623" s="32">
        <f t="shared" si="19"/>
        <v>147000</v>
      </c>
      <c r="J623" s="32">
        <f t="shared" si="19"/>
        <v>147000</v>
      </c>
      <c r="K623" s="42"/>
    </row>
    <row r="624" spans="2:11" s="5" customFormat="1" ht="12.75" customHeight="1">
      <c r="B624" s="123" t="s">
        <v>738</v>
      </c>
      <c r="C624" s="121" t="s">
        <v>882</v>
      </c>
      <c r="D624" s="121"/>
      <c r="E624" s="55">
        <v>135400</v>
      </c>
      <c r="F624" s="55">
        <v>135400</v>
      </c>
      <c r="G624" s="31">
        <f t="shared" si="18"/>
        <v>27080</v>
      </c>
      <c r="H624" s="31">
        <f t="shared" si="18"/>
        <v>27080</v>
      </c>
      <c r="I624" s="32">
        <f t="shared" si="19"/>
        <v>162480</v>
      </c>
      <c r="J624" s="32">
        <f t="shared" si="19"/>
        <v>162480</v>
      </c>
      <c r="K624" s="42"/>
    </row>
    <row r="625" spans="2:11" s="5" customFormat="1" ht="12.75" customHeight="1">
      <c r="B625" s="123"/>
      <c r="C625" s="122" t="s">
        <v>881</v>
      </c>
      <c r="D625" s="122"/>
      <c r="E625" s="57">
        <v>136925</v>
      </c>
      <c r="F625" s="57">
        <v>136925</v>
      </c>
      <c r="G625" s="31">
        <f t="shared" si="18"/>
        <v>27385</v>
      </c>
      <c r="H625" s="31">
        <f t="shared" si="18"/>
        <v>27385</v>
      </c>
      <c r="I625" s="32">
        <f t="shared" si="19"/>
        <v>164310</v>
      </c>
      <c r="J625" s="32">
        <f t="shared" si="19"/>
        <v>164310</v>
      </c>
      <c r="K625" s="42"/>
    </row>
    <row r="626" spans="2:11" s="5" customFormat="1" ht="12.75" customHeight="1">
      <c r="B626" s="123"/>
      <c r="C626" s="121" t="s">
        <v>875</v>
      </c>
      <c r="D626" s="121"/>
      <c r="E626" s="55">
        <v>155000</v>
      </c>
      <c r="F626" s="55">
        <v>155000</v>
      </c>
      <c r="G626" s="31">
        <f t="shared" si="18"/>
        <v>31000</v>
      </c>
      <c r="H626" s="31">
        <f t="shared" si="18"/>
        <v>31000</v>
      </c>
      <c r="I626" s="32">
        <f t="shared" si="19"/>
        <v>186000</v>
      </c>
      <c r="J626" s="32">
        <f t="shared" si="19"/>
        <v>186000</v>
      </c>
      <c r="K626" s="42"/>
    </row>
    <row r="627" spans="2:11" s="5" customFormat="1" ht="12.75" customHeight="1">
      <c r="B627" s="123" t="s">
        <v>739</v>
      </c>
      <c r="C627" s="121" t="s">
        <v>877</v>
      </c>
      <c r="D627" s="121"/>
      <c r="E627" s="55">
        <v>27500</v>
      </c>
      <c r="F627" s="55">
        <v>27500</v>
      </c>
      <c r="G627" s="31">
        <f t="shared" si="18"/>
        <v>5500</v>
      </c>
      <c r="H627" s="31">
        <f t="shared" si="18"/>
        <v>5500</v>
      </c>
      <c r="I627" s="32">
        <f t="shared" si="19"/>
        <v>33000</v>
      </c>
      <c r="J627" s="32">
        <f t="shared" si="19"/>
        <v>33000</v>
      </c>
      <c r="K627" s="42"/>
    </row>
    <row r="628" spans="2:11" s="5" customFormat="1" ht="12.75" customHeight="1">
      <c r="B628" s="123"/>
      <c r="C628" s="122" t="s">
        <v>879</v>
      </c>
      <c r="D628" s="122"/>
      <c r="E628" s="67">
        <v>27683.34</v>
      </c>
      <c r="F628" s="67">
        <v>27683.34</v>
      </c>
      <c r="G628" s="31">
        <f t="shared" si="18"/>
        <v>5536.6680000000015</v>
      </c>
      <c r="H628" s="31">
        <f t="shared" si="18"/>
        <v>5536.6680000000015</v>
      </c>
      <c r="I628" s="32">
        <f t="shared" si="19"/>
        <v>33220.008000000002</v>
      </c>
      <c r="J628" s="32">
        <f t="shared" si="19"/>
        <v>33220.008000000002</v>
      </c>
      <c r="K628" s="42"/>
    </row>
    <row r="629" spans="2:11" s="5" customFormat="1" ht="12.75" customHeight="1">
      <c r="B629" s="123"/>
      <c r="C629" s="121" t="s">
        <v>875</v>
      </c>
      <c r="D629" s="121"/>
      <c r="E629" s="68">
        <v>35383.33</v>
      </c>
      <c r="F629" s="68">
        <v>35383.33</v>
      </c>
      <c r="G629" s="31">
        <f t="shared" si="18"/>
        <v>7076.6659999999974</v>
      </c>
      <c r="H629" s="31">
        <f t="shared" si="18"/>
        <v>7076.6659999999974</v>
      </c>
      <c r="I629" s="32">
        <f t="shared" si="19"/>
        <v>42459.995999999999</v>
      </c>
      <c r="J629" s="32">
        <f t="shared" si="19"/>
        <v>42459.995999999999</v>
      </c>
      <c r="K629" s="42"/>
    </row>
    <row r="630" spans="2:11" s="5" customFormat="1" ht="27" customHeight="1">
      <c r="B630" s="70" t="s">
        <v>740</v>
      </c>
      <c r="C630" s="121" t="s">
        <v>887</v>
      </c>
      <c r="D630" s="121"/>
      <c r="E630" s="55">
        <v>7000</v>
      </c>
      <c r="F630" s="55">
        <v>7000</v>
      </c>
      <c r="G630" s="31">
        <f t="shared" si="18"/>
        <v>1400</v>
      </c>
      <c r="H630" s="31">
        <f t="shared" si="18"/>
        <v>1400</v>
      </c>
      <c r="I630" s="32">
        <f t="shared" si="19"/>
        <v>8400</v>
      </c>
      <c r="J630" s="32">
        <f t="shared" si="19"/>
        <v>8400</v>
      </c>
      <c r="K630" s="42"/>
    </row>
    <row r="631" spans="2:11" s="5" customFormat="1" ht="12.75" customHeight="1">
      <c r="B631" s="123" t="s">
        <v>741</v>
      </c>
      <c r="C631" s="121" t="s">
        <v>877</v>
      </c>
      <c r="D631" s="121"/>
      <c r="E631" s="55">
        <v>14500</v>
      </c>
      <c r="F631" s="55">
        <v>14500</v>
      </c>
      <c r="G631" s="31">
        <f t="shared" si="18"/>
        <v>2900</v>
      </c>
      <c r="H631" s="31">
        <f t="shared" si="18"/>
        <v>2900</v>
      </c>
      <c r="I631" s="32">
        <f t="shared" si="19"/>
        <v>17400</v>
      </c>
      <c r="J631" s="32">
        <f t="shared" si="19"/>
        <v>17400</v>
      </c>
      <c r="K631" s="42"/>
    </row>
    <row r="632" spans="2:11" s="5" customFormat="1" ht="12.75" customHeight="1">
      <c r="B632" s="123"/>
      <c r="C632" s="122" t="s">
        <v>875</v>
      </c>
      <c r="D632" s="122"/>
      <c r="E632" s="67">
        <v>21166.67</v>
      </c>
      <c r="F632" s="67">
        <v>21166.67</v>
      </c>
      <c r="G632" s="31">
        <f t="shared" si="18"/>
        <v>4233.3339999999989</v>
      </c>
      <c r="H632" s="31">
        <f t="shared" si="18"/>
        <v>4233.3339999999989</v>
      </c>
      <c r="I632" s="32">
        <f t="shared" si="19"/>
        <v>25400.003999999997</v>
      </c>
      <c r="J632" s="32">
        <f t="shared" si="19"/>
        <v>25400.003999999997</v>
      </c>
      <c r="K632" s="42"/>
    </row>
    <row r="633" spans="2:11" s="5" customFormat="1" ht="12.75" customHeight="1">
      <c r="B633" s="123"/>
      <c r="C633" s="121" t="s">
        <v>882</v>
      </c>
      <c r="D633" s="121"/>
      <c r="E633" s="68">
        <v>61983.33</v>
      </c>
      <c r="F633" s="68">
        <v>61983.33</v>
      </c>
      <c r="G633" s="31">
        <f t="shared" si="18"/>
        <v>12396.665999999997</v>
      </c>
      <c r="H633" s="31">
        <f t="shared" si="18"/>
        <v>12396.665999999997</v>
      </c>
      <c r="I633" s="32">
        <f t="shared" si="19"/>
        <v>74379.995999999999</v>
      </c>
      <c r="J633" s="32">
        <f t="shared" si="19"/>
        <v>74379.995999999999</v>
      </c>
      <c r="K633" s="42"/>
    </row>
    <row r="634" spans="2:11" s="5" customFormat="1" ht="12.75" customHeight="1">
      <c r="B634" s="123" t="s">
        <v>742</v>
      </c>
      <c r="C634" s="121" t="s">
        <v>877</v>
      </c>
      <c r="D634" s="121"/>
      <c r="E634" s="55">
        <v>42375</v>
      </c>
      <c r="F634" s="55">
        <v>42375</v>
      </c>
      <c r="G634" s="31">
        <f t="shared" si="18"/>
        <v>8475</v>
      </c>
      <c r="H634" s="31">
        <f t="shared" si="18"/>
        <v>8475</v>
      </c>
      <c r="I634" s="32">
        <f t="shared" si="19"/>
        <v>50850</v>
      </c>
      <c r="J634" s="32">
        <f t="shared" si="19"/>
        <v>50850</v>
      </c>
      <c r="K634" s="42"/>
    </row>
    <row r="635" spans="2:11" s="5" customFormat="1" ht="12.75" customHeight="1">
      <c r="B635" s="123"/>
      <c r="C635" s="122" t="s">
        <v>881</v>
      </c>
      <c r="D635" s="122"/>
      <c r="E635" s="57">
        <v>88125</v>
      </c>
      <c r="F635" s="57">
        <v>88125</v>
      </c>
      <c r="G635" s="31">
        <f t="shared" si="18"/>
        <v>17625</v>
      </c>
      <c r="H635" s="31">
        <f t="shared" si="18"/>
        <v>17625</v>
      </c>
      <c r="I635" s="32">
        <f t="shared" si="19"/>
        <v>105750</v>
      </c>
      <c r="J635" s="32">
        <f t="shared" si="19"/>
        <v>105750</v>
      </c>
      <c r="K635" s="42"/>
    </row>
    <row r="636" spans="2:11" s="5" customFormat="1" ht="12.75" customHeight="1">
      <c r="B636" s="123"/>
      <c r="C636" s="121" t="s">
        <v>875</v>
      </c>
      <c r="D636" s="121"/>
      <c r="E636" s="68">
        <v>95833.33</v>
      </c>
      <c r="F636" s="68">
        <v>95833.33</v>
      </c>
      <c r="G636" s="31">
        <f t="shared" si="18"/>
        <v>19166.665999999997</v>
      </c>
      <c r="H636" s="31">
        <f t="shared" si="18"/>
        <v>19166.665999999997</v>
      </c>
      <c r="I636" s="32">
        <f t="shared" si="19"/>
        <v>114999.996</v>
      </c>
      <c r="J636" s="32">
        <f t="shared" si="19"/>
        <v>114999.996</v>
      </c>
      <c r="K636" s="42"/>
    </row>
    <row r="637" spans="2:11" s="5" customFormat="1" ht="26.25" customHeight="1">
      <c r="B637" s="70" t="s">
        <v>743</v>
      </c>
      <c r="C637" s="121" t="s">
        <v>875</v>
      </c>
      <c r="D637" s="121"/>
      <c r="E637" s="68">
        <v>13541.67</v>
      </c>
      <c r="F637" s="68">
        <v>13541.67</v>
      </c>
      <c r="G637" s="31">
        <f t="shared" si="18"/>
        <v>2708.3340000000007</v>
      </c>
      <c r="H637" s="31">
        <f t="shared" si="18"/>
        <v>2708.3340000000007</v>
      </c>
      <c r="I637" s="32">
        <f t="shared" si="19"/>
        <v>16250.004000000001</v>
      </c>
      <c r="J637" s="32">
        <f t="shared" si="19"/>
        <v>16250.004000000001</v>
      </c>
      <c r="K637" s="42"/>
    </row>
    <row r="638" spans="2:11" s="5" customFormat="1" ht="12.75" customHeight="1">
      <c r="B638" s="123" t="s">
        <v>744</v>
      </c>
      <c r="C638" s="121" t="s">
        <v>881</v>
      </c>
      <c r="D638" s="121"/>
      <c r="E638" s="55">
        <v>144500</v>
      </c>
      <c r="F638" s="55">
        <v>144500</v>
      </c>
      <c r="G638" s="31">
        <f t="shared" si="18"/>
        <v>28900</v>
      </c>
      <c r="H638" s="31">
        <f t="shared" si="18"/>
        <v>28900</v>
      </c>
      <c r="I638" s="32">
        <f t="shared" si="19"/>
        <v>173400</v>
      </c>
      <c r="J638" s="32">
        <f t="shared" si="19"/>
        <v>173400</v>
      </c>
      <c r="K638" s="42"/>
    </row>
    <row r="639" spans="2:11" s="5" customFormat="1" ht="12.75" customHeight="1">
      <c r="B639" s="123"/>
      <c r="C639" s="122" t="s">
        <v>875</v>
      </c>
      <c r="D639" s="122"/>
      <c r="E639" s="57">
        <v>155000</v>
      </c>
      <c r="F639" s="57">
        <v>155000</v>
      </c>
      <c r="G639" s="31">
        <f t="shared" si="18"/>
        <v>31000</v>
      </c>
      <c r="H639" s="31">
        <f t="shared" si="18"/>
        <v>31000</v>
      </c>
      <c r="I639" s="32">
        <f t="shared" si="19"/>
        <v>186000</v>
      </c>
      <c r="J639" s="32">
        <f t="shared" si="19"/>
        <v>186000</v>
      </c>
      <c r="K639" s="42"/>
    </row>
    <row r="640" spans="2:11" s="5" customFormat="1" ht="26.25" customHeight="1">
      <c r="B640" s="70" t="s">
        <v>745</v>
      </c>
      <c r="C640" s="121" t="s">
        <v>875</v>
      </c>
      <c r="D640" s="121"/>
      <c r="E640" s="55">
        <v>15000</v>
      </c>
      <c r="F640" s="55">
        <v>15000</v>
      </c>
      <c r="G640" s="31">
        <f t="shared" si="18"/>
        <v>3000</v>
      </c>
      <c r="H640" s="31">
        <f t="shared" si="18"/>
        <v>3000</v>
      </c>
      <c r="I640" s="32">
        <f t="shared" si="19"/>
        <v>18000</v>
      </c>
      <c r="J640" s="32">
        <f t="shared" si="19"/>
        <v>18000</v>
      </c>
      <c r="K640" s="42"/>
    </row>
    <row r="641" spans="2:11" s="5" customFormat="1" ht="26.25" customHeight="1">
      <c r="B641" s="70" t="s">
        <v>746</v>
      </c>
      <c r="C641" s="121" t="s">
        <v>882</v>
      </c>
      <c r="D641" s="121"/>
      <c r="E641" s="68">
        <v>50387.5</v>
      </c>
      <c r="F641" s="68">
        <v>50387.5</v>
      </c>
      <c r="G641" s="31">
        <f t="shared" si="18"/>
        <v>10077.5</v>
      </c>
      <c r="H641" s="31">
        <f t="shared" si="18"/>
        <v>10077.5</v>
      </c>
      <c r="I641" s="32">
        <f t="shared" si="19"/>
        <v>60465</v>
      </c>
      <c r="J641" s="32">
        <f t="shared" si="19"/>
        <v>60465</v>
      </c>
      <c r="K641" s="42"/>
    </row>
    <row r="642" spans="2:11" s="5" customFormat="1" ht="26.25" customHeight="1">
      <c r="B642" s="70" t="s">
        <v>747</v>
      </c>
      <c r="C642" s="121" t="s">
        <v>886</v>
      </c>
      <c r="D642" s="121"/>
      <c r="E642" s="55">
        <v>90000</v>
      </c>
      <c r="F642" s="55">
        <v>90000</v>
      </c>
      <c r="G642" s="31">
        <f t="shared" si="18"/>
        <v>18000</v>
      </c>
      <c r="H642" s="31">
        <f t="shared" si="18"/>
        <v>18000</v>
      </c>
      <c r="I642" s="32">
        <f t="shared" si="19"/>
        <v>108000</v>
      </c>
      <c r="J642" s="32">
        <f t="shared" si="19"/>
        <v>108000</v>
      </c>
      <c r="K642" s="42"/>
    </row>
    <row r="643" spans="2:11" s="5" customFormat="1" ht="15" customHeight="1">
      <c r="B643" s="123" t="s">
        <v>748</v>
      </c>
      <c r="C643" s="121" t="s">
        <v>886</v>
      </c>
      <c r="D643" s="121"/>
      <c r="E643" s="55">
        <v>26700</v>
      </c>
      <c r="F643" s="55">
        <v>26700</v>
      </c>
      <c r="G643" s="31">
        <f t="shared" ref="G643:H706" si="20">SUM(I643-E643)</f>
        <v>5340</v>
      </c>
      <c r="H643" s="31">
        <f t="shared" si="20"/>
        <v>5340</v>
      </c>
      <c r="I643" s="32">
        <f t="shared" ref="I643:J706" si="21">E643*12/10</f>
        <v>32040</v>
      </c>
      <c r="J643" s="32">
        <f t="shared" si="21"/>
        <v>32040</v>
      </c>
      <c r="K643" s="42"/>
    </row>
    <row r="644" spans="2:11" s="5" customFormat="1" ht="15" customHeight="1">
      <c r="B644" s="123"/>
      <c r="C644" s="122" t="s">
        <v>876</v>
      </c>
      <c r="D644" s="122"/>
      <c r="E644" s="57">
        <v>39000</v>
      </c>
      <c r="F644" s="57">
        <v>39000</v>
      </c>
      <c r="G644" s="31">
        <f t="shared" si="20"/>
        <v>7800</v>
      </c>
      <c r="H644" s="31">
        <f t="shared" si="20"/>
        <v>7800</v>
      </c>
      <c r="I644" s="32">
        <f t="shared" si="21"/>
        <v>46800</v>
      </c>
      <c r="J644" s="32">
        <f t="shared" si="21"/>
        <v>46800</v>
      </c>
      <c r="K644" s="42"/>
    </row>
    <row r="645" spans="2:11" s="5" customFormat="1" ht="28.5" customHeight="1">
      <c r="B645" s="70" t="s">
        <v>749</v>
      </c>
      <c r="C645" s="121" t="s">
        <v>879</v>
      </c>
      <c r="D645" s="121"/>
      <c r="E645" s="55">
        <v>21000</v>
      </c>
      <c r="F645" s="55">
        <v>21000</v>
      </c>
      <c r="G645" s="31">
        <f t="shared" si="20"/>
        <v>4200</v>
      </c>
      <c r="H645" s="31">
        <f t="shared" si="20"/>
        <v>4200</v>
      </c>
      <c r="I645" s="32">
        <f t="shared" si="21"/>
        <v>25200</v>
      </c>
      <c r="J645" s="32">
        <f t="shared" si="21"/>
        <v>25200</v>
      </c>
      <c r="K645" s="42"/>
    </row>
    <row r="646" spans="2:11" s="5" customFormat="1" ht="28.5" customHeight="1">
      <c r="B646" s="70" t="s">
        <v>750</v>
      </c>
      <c r="C646" s="96" t="s">
        <v>891</v>
      </c>
      <c r="D646" s="97"/>
      <c r="E646" s="44" t="s">
        <v>891</v>
      </c>
      <c r="F646" s="44" t="s">
        <v>891</v>
      </c>
      <c r="G646" s="44" t="s">
        <v>891</v>
      </c>
      <c r="H646" s="44" t="s">
        <v>891</v>
      </c>
      <c r="I646" s="44" t="s">
        <v>891</v>
      </c>
      <c r="J646" s="44" t="s">
        <v>891</v>
      </c>
      <c r="K646" s="42"/>
    </row>
    <row r="647" spans="2:11" s="5" customFormat="1" ht="28.5" customHeight="1">
      <c r="B647" s="70" t="s">
        <v>751</v>
      </c>
      <c r="C647" s="121" t="s">
        <v>875</v>
      </c>
      <c r="D647" s="121"/>
      <c r="E647" s="68">
        <v>5791.67</v>
      </c>
      <c r="F647" s="68">
        <v>5791.67</v>
      </c>
      <c r="G647" s="31">
        <f t="shared" si="20"/>
        <v>1158.3340000000007</v>
      </c>
      <c r="H647" s="31">
        <f t="shared" si="20"/>
        <v>1158.3340000000007</v>
      </c>
      <c r="I647" s="32">
        <f t="shared" si="21"/>
        <v>6950.0040000000008</v>
      </c>
      <c r="J647" s="32">
        <f t="shared" si="21"/>
        <v>6950.0040000000008</v>
      </c>
      <c r="K647" s="42"/>
    </row>
    <row r="648" spans="2:11" s="5" customFormat="1" ht="12.75" customHeight="1">
      <c r="B648" s="123" t="s">
        <v>752</v>
      </c>
      <c r="C648" s="121" t="s">
        <v>881</v>
      </c>
      <c r="D648" s="121"/>
      <c r="E648" s="55">
        <v>28350</v>
      </c>
      <c r="F648" s="55">
        <v>28350</v>
      </c>
      <c r="G648" s="31">
        <f t="shared" si="20"/>
        <v>5670</v>
      </c>
      <c r="H648" s="31">
        <f t="shared" si="20"/>
        <v>5670</v>
      </c>
      <c r="I648" s="32">
        <f t="shared" si="21"/>
        <v>34020</v>
      </c>
      <c r="J648" s="32">
        <f t="shared" si="21"/>
        <v>34020</v>
      </c>
      <c r="K648" s="42"/>
    </row>
    <row r="649" spans="2:11" s="5" customFormat="1" ht="12.75" customHeight="1">
      <c r="B649" s="123"/>
      <c r="C649" s="122" t="s">
        <v>882</v>
      </c>
      <c r="D649" s="122"/>
      <c r="E649" s="57">
        <v>48900</v>
      </c>
      <c r="F649" s="57">
        <v>48900</v>
      </c>
      <c r="G649" s="31">
        <f t="shared" si="20"/>
        <v>9780</v>
      </c>
      <c r="H649" s="31">
        <f t="shared" si="20"/>
        <v>9780</v>
      </c>
      <c r="I649" s="32">
        <f t="shared" si="21"/>
        <v>58680</v>
      </c>
      <c r="J649" s="32">
        <f t="shared" si="21"/>
        <v>58680</v>
      </c>
      <c r="K649" s="42"/>
    </row>
    <row r="650" spans="2:11" s="5" customFormat="1" ht="12.75" customHeight="1">
      <c r="B650" s="123" t="s">
        <v>753</v>
      </c>
      <c r="C650" s="121" t="s">
        <v>881</v>
      </c>
      <c r="D650" s="121"/>
      <c r="E650" s="55">
        <v>62500</v>
      </c>
      <c r="F650" s="55">
        <v>62500</v>
      </c>
      <c r="G650" s="31">
        <f t="shared" si="20"/>
        <v>12500</v>
      </c>
      <c r="H650" s="31">
        <f t="shared" si="20"/>
        <v>12500</v>
      </c>
      <c r="I650" s="32">
        <f t="shared" si="21"/>
        <v>75000</v>
      </c>
      <c r="J650" s="32">
        <f t="shared" si="21"/>
        <v>75000</v>
      </c>
      <c r="K650" s="42"/>
    </row>
    <row r="651" spans="2:11" s="5" customFormat="1" ht="12.75" customHeight="1">
      <c r="B651" s="123"/>
      <c r="C651" s="122" t="s">
        <v>875</v>
      </c>
      <c r="D651" s="122"/>
      <c r="E651" s="67">
        <v>85833.33</v>
      </c>
      <c r="F651" s="67">
        <v>85833.33</v>
      </c>
      <c r="G651" s="31">
        <f t="shared" si="20"/>
        <v>17166.665999999997</v>
      </c>
      <c r="H651" s="31">
        <f t="shared" si="20"/>
        <v>17166.665999999997</v>
      </c>
      <c r="I651" s="32">
        <f t="shared" si="21"/>
        <v>102999.996</v>
      </c>
      <c r="J651" s="32">
        <f t="shared" si="21"/>
        <v>102999.996</v>
      </c>
      <c r="K651" s="42"/>
    </row>
    <row r="652" spans="2:11" s="5" customFormat="1" ht="12.75" customHeight="1">
      <c r="B652" s="123"/>
      <c r="C652" s="121" t="s">
        <v>882</v>
      </c>
      <c r="D652" s="121"/>
      <c r="E652" s="68">
        <v>125766.67</v>
      </c>
      <c r="F652" s="68">
        <v>125766.67</v>
      </c>
      <c r="G652" s="31">
        <f t="shared" si="20"/>
        <v>25153.334000000017</v>
      </c>
      <c r="H652" s="31">
        <f t="shared" si="20"/>
        <v>25153.334000000017</v>
      </c>
      <c r="I652" s="32">
        <f t="shared" si="21"/>
        <v>150920.00400000002</v>
      </c>
      <c r="J652" s="32">
        <f t="shared" si="21"/>
        <v>150920.00400000002</v>
      </c>
      <c r="K652" s="42"/>
    </row>
    <row r="653" spans="2:11" s="5" customFormat="1" ht="12.75" customHeight="1">
      <c r="B653" s="123" t="s">
        <v>754</v>
      </c>
      <c r="C653" s="121" t="s">
        <v>881</v>
      </c>
      <c r="D653" s="121"/>
      <c r="E653" s="68">
        <v>21633.67</v>
      </c>
      <c r="F653" s="68">
        <v>21633.67</v>
      </c>
      <c r="G653" s="31">
        <f t="shared" si="20"/>
        <v>4326.7340000000004</v>
      </c>
      <c r="H653" s="31">
        <f t="shared" si="20"/>
        <v>4326.7340000000004</v>
      </c>
      <c r="I653" s="32">
        <f t="shared" si="21"/>
        <v>25960.403999999999</v>
      </c>
      <c r="J653" s="32">
        <f t="shared" si="21"/>
        <v>25960.403999999999</v>
      </c>
      <c r="K653" s="42"/>
    </row>
    <row r="654" spans="2:11" s="5" customFormat="1" ht="12.75" customHeight="1">
      <c r="B654" s="123"/>
      <c r="C654" s="122" t="s">
        <v>875</v>
      </c>
      <c r="D654" s="122"/>
      <c r="E654" s="67">
        <v>31666.67</v>
      </c>
      <c r="F654" s="67">
        <v>31666.67</v>
      </c>
      <c r="G654" s="31">
        <f t="shared" si="20"/>
        <v>6333.3340000000026</v>
      </c>
      <c r="H654" s="31">
        <f t="shared" si="20"/>
        <v>6333.3340000000026</v>
      </c>
      <c r="I654" s="32">
        <f t="shared" si="21"/>
        <v>38000.004000000001</v>
      </c>
      <c r="J654" s="32">
        <f t="shared" si="21"/>
        <v>38000.004000000001</v>
      </c>
      <c r="K654" s="42"/>
    </row>
    <row r="655" spans="2:11" s="5" customFormat="1" ht="12.75" customHeight="1">
      <c r="B655" s="123" t="s">
        <v>755</v>
      </c>
      <c r="C655" s="121" t="s">
        <v>882</v>
      </c>
      <c r="D655" s="121"/>
      <c r="E655" s="68">
        <v>25719.33</v>
      </c>
      <c r="F655" s="68">
        <v>25719.33</v>
      </c>
      <c r="G655" s="31">
        <f t="shared" si="20"/>
        <v>5143.8660000000018</v>
      </c>
      <c r="H655" s="31">
        <f t="shared" si="20"/>
        <v>5143.8660000000018</v>
      </c>
      <c r="I655" s="32">
        <f t="shared" si="21"/>
        <v>30863.196000000004</v>
      </c>
      <c r="J655" s="32">
        <f t="shared" si="21"/>
        <v>30863.196000000004</v>
      </c>
      <c r="K655" s="42"/>
    </row>
    <row r="656" spans="2:11" s="5" customFormat="1" ht="12.75" customHeight="1">
      <c r="B656" s="123"/>
      <c r="C656" s="122" t="s">
        <v>881</v>
      </c>
      <c r="D656" s="122"/>
      <c r="E656" s="67">
        <v>27453.17</v>
      </c>
      <c r="F656" s="67">
        <v>27453.17</v>
      </c>
      <c r="G656" s="31">
        <f t="shared" si="20"/>
        <v>5490.6339999999982</v>
      </c>
      <c r="H656" s="31">
        <f t="shared" si="20"/>
        <v>5490.6339999999982</v>
      </c>
      <c r="I656" s="32">
        <f t="shared" si="21"/>
        <v>32943.803999999996</v>
      </c>
      <c r="J656" s="32">
        <f t="shared" si="21"/>
        <v>32943.803999999996</v>
      </c>
      <c r="K656" s="42"/>
    </row>
    <row r="657" spans="2:11" s="5" customFormat="1" ht="12.75" customHeight="1">
      <c r="B657" s="123"/>
      <c r="C657" s="121" t="s">
        <v>875</v>
      </c>
      <c r="D657" s="121"/>
      <c r="E657" s="68">
        <v>35216.67</v>
      </c>
      <c r="F657" s="68">
        <v>35216.67</v>
      </c>
      <c r="G657" s="31">
        <f t="shared" si="20"/>
        <v>7043.3340000000026</v>
      </c>
      <c r="H657" s="31">
        <f t="shared" si="20"/>
        <v>7043.3340000000026</v>
      </c>
      <c r="I657" s="32">
        <f t="shared" si="21"/>
        <v>42260.004000000001</v>
      </c>
      <c r="J657" s="32">
        <f t="shared" si="21"/>
        <v>42260.004000000001</v>
      </c>
      <c r="K657" s="42"/>
    </row>
    <row r="658" spans="2:11" s="5" customFormat="1" ht="12.75" customHeight="1">
      <c r="B658" s="123" t="s">
        <v>756</v>
      </c>
      <c r="C658" s="121" t="s">
        <v>882</v>
      </c>
      <c r="D658" s="121"/>
      <c r="E658" s="68">
        <v>9778.25</v>
      </c>
      <c r="F658" s="68">
        <v>9778.25</v>
      </c>
      <c r="G658" s="31">
        <f t="shared" si="20"/>
        <v>1955.6499999999996</v>
      </c>
      <c r="H658" s="31">
        <f t="shared" si="20"/>
        <v>1955.6499999999996</v>
      </c>
      <c r="I658" s="32">
        <f t="shared" si="21"/>
        <v>11733.9</v>
      </c>
      <c r="J658" s="32">
        <f t="shared" si="21"/>
        <v>11733.9</v>
      </c>
      <c r="K658" s="42"/>
    </row>
    <row r="659" spans="2:11" s="5" customFormat="1" ht="12.75" customHeight="1">
      <c r="B659" s="123"/>
      <c r="C659" s="122" t="s">
        <v>875</v>
      </c>
      <c r="D659" s="122"/>
      <c r="E659" s="57">
        <v>10700</v>
      </c>
      <c r="F659" s="57">
        <v>10700</v>
      </c>
      <c r="G659" s="31">
        <f t="shared" si="20"/>
        <v>2140</v>
      </c>
      <c r="H659" s="31">
        <f t="shared" si="20"/>
        <v>2140</v>
      </c>
      <c r="I659" s="32">
        <f t="shared" si="21"/>
        <v>12840</v>
      </c>
      <c r="J659" s="32">
        <f t="shared" si="21"/>
        <v>12840</v>
      </c>
      <c r="K659" s="42"/>
    </row>
    <row r="660" spans="2:11" s="5" customFormat="1" ht="27" customHeight="1">
      <c r="B660" s="70" t="s">
        <v>757</v>
      </c>
      <c r="C660" s="121" t="s">
        <v>887</v>
      </c>
      <c r="D660" s="121"/>
      <c r="E660" s="55">
        <v>12000</v>
      </c>
      <c r="F660" s="55">
        <v>12000</v>
      </c>
      <c r="G660" s="31">
        <f t="shared" si="20"/>
        <v>2400</v>
      </c>
      <c r="H660" s="31">
        <f t="shared" si="20"/>
        <v>2400</v>
      </c>
      <c r="I660" s="32">
        <f t="shared" si="21"/>
        <v>14400</v>
      </c>
      <c r="J660" s="32">
        <f t="shared" si="21"/>
        <v>14400</v>
      </c>
      <c r="K660" s="42"/>
    </row>
    <row r="661" spans="2:11" s="5" customFormat="1" ht="12.75" customHeight="1">
      <c r="B661" s="123" t="s">
        <v>758</v>
      </c>
      <c r="C661" s="121" t="s">
        <v>874</v>
      </c>
      <c r="D661" s="121"/>
      <c r="E661" s="55">
        <v>7000</v>
      </c>
      <c r="F661" s="55">
        <v>7000</v>
      </c>
      <c r="G661" s="31">
        <f t="shared" si="20"/>
        <v>1400</v>
      </c>
      <c r="H661" s="31">
        <f t="shared" si="20"/>
        <v>1400</v>
      </c>
      <c r="I661" s="32">
        <f t="shared" si="21"/>
        <v>8400</v>
      </c>
      <c r="J661" s="32">
        <f t="shared" si="21"/>
        <v>8400</v>
      </c>
      <c r="K661" s="42"/>
    </row>
    <row r="662" spans="2:11" s="5" customFormat="1" ht="12.75" customHeight="1">
      <c r="B662" s="123"/>
      <c r="C662" s="122" t="s">
        <v>875</v>
      </c>
      <c r="D662" s="122"/>
      <c r="E662" s="67">
        <v>8333.33</v>
      </c>
      <c r="F662" s="67">
        <v>8333.33</v>
      </c>
      <c r="G662" s="31">
        <f t="shared" si="20"/>
        <v>1666.6659999999993</v>
      </c>
      <c r="H662" s="31">
        <f t="shared" si="20"/>
        <v>1666.6659999999993</v>
      </c>
      <c r="I662" s="32">
        <f t="shared" si="21"/>
        <v>9999.9959999999992</v>
      </c>
      <c r="J662" s="32">
        <f t="shared" si="21"/>
        <v>9999.9959999999992</v>
      </c>
      <c r="K662" s="42"/>
    </row>
    <row r="663" spans="2:11" s="5" customFormat="1" ht="12.75" customHeight="1">
      <c r="B663" s="123"/>
      <c r="C663" s="121" t="s">
        <v>879</v>
      </c>
      <c r="D663" s="121"/>
      <c r="E663" s="55">
        <v>9400</v>
      </c>
      <c r="F663" s="55">
        <v>9400</v>
      </c>
      <c r="G663" s="31">
        <f t="shared" si="20"/>
        <v>1880</v>
      </c>
      <c r="H663" s="31">
        <f t="shared" si="20"/>
        <v>1880</v>
      </c>
      <c r="I663" s="32">
        <f t="shared" si="21"/>
        <v>11280</v>
      </c>
      <c r="J663" s="32">
        <f t="shared" si="21"/>
        <v>11280</v>
      </c>
      <c r="K663" s="42"/>
    </row>
    <row r="664" spans="2:11" s="5" customFormat="1" ht="12.75" customHeight="1">
      <c r="B664" s="123" t="s">
        <v>759</v>
      </c>
      <c r="C664" s="121" t="s">
        <v>877</v>
      </c>
      <c r="D664" s="121"/>
      <c r="E664" s="55">
        <v>96750</v>
      </c>
      <c r="F664" s="55">
        <v>96750</v>
      </c>
      <c r="G664" s="31">
        <f t="shared" si="20"/>
        <v>19350</v>
      </c>
      <c r="H664" s="31">
        <f t="shared" si="20"/>
        <v>19350</v>
      </c>
      <c r="I664" s="32">
        <f t="shared" si="21"/>
        <v>116100</v>
      </c>
      <c r="J664" s="32">
        <f t="shared" si="21"/>
        <v>116100</v>
      </c>
      <c r="K664" s="42"/>
    </row>
    <row r="665" spans="2:11" s="5" customFormat="1" ht="12.75" customHeight="1">
      <c r="B665" s="123"/>
      <c r="C665" s="122" t="s">
        <v>881</v>
      </c>
      <c r="D665" s="122"/>
      <c r="E665" s="57">
        <v>107500</v>
      </c>
      <c r="F665" s="57">
        <v>107500</v>
      </c>
      <c r="G665" s="31">
        <f t="shared" si="20"/>
        <v>21500</v>
      </c>
      <c r="H665" s="31">
        <f t="shared" si="20"/>
        <v>21500</v>
      </c>
      <c r="I665" s="32">
        <f t="shared" si="21"/>
        <v>129000</v>
      </c>
      <c r="J665" s="32">
        <f t="shared" si="21"/>
        <v>129000</v>
      </c>
      <c r="K665" s="42"/>
    </row>
    <row r="666" spans="2:11" s="5" customFormat="1" ht="12.75" customHeight="1">
      <c r="B666" s="123"/>
      <c r="C666" s="121" t="s">
        <v>882</v>
      </c>
      <c r="D666" s="121"/>
      <c r="E666" s="55">
        <v>178875</v>
      </c>
      <c r="F666" s="55">
        <v>178875</v>
      </c>
      <c r="G666" s="31">
        <f t="shared" si="20"/>
        <v>35775</v>
      </c>
      <c r="H666" s="31">
        <f t="shared" si="20"/>
        <v>35775</v>
      </c>
      <c r="I666" s="32">
        <f t="shared" si="21"/>
        <v>214650</v>
      </c>
      <c r="J666" s="32">
        <f t="shared" si="21"/>
        <v>214650</v>
      </c>
      <c r="K666" s="42"/>
    </row>
    <row r="667" spans="2:11" s="5" customFormat="1" ht="12.75" customHeight="1">
      <c r="B667" s="123"/>
      <c r="C667" s="122" t="s">
        <v>875</v>
      </c>
      <c r="D667" s="122"/>
      <c r="E667" s="57">
        <v>193750</v>
      </c>
      <c r="F667" s="57">
        <v>193750</v>
      </c>
      <c r="G667" s="31">
        <f t="shared" si="20"/>
        <v>38750</v>
      </c>
      <c r="H667" s="31">
        <f t="shared" si="20"/>
        <v>38750</v>
      </c>
      <c r="I667" s="32">
        <f t="shared" si="21"/>
        <v>232500</v>
      </c>
      <c r="J667" s="32">
        <f t="shared" si="21"/>
        <v>232500</v>
      </c>
      <c r="K667" s="42"/>
    </row>
    <row r="668" spans="2:11" s="5" customFormat="1" ht="27" customHeight="1">
      <c r="B668" s="70" t="s">
        <v>760</v>
      </c>
      <c r="C668" s="121" t="s">
        <v>882</v>
      </c>
      <c r="D668" s="121"/>
      <c r="E668" s="55">
        <v>103175</v>
      </c>
      <c r="F668" s="55">
        <v>103175</v>
      </c>
      <c r="G668" s="31">
        <f t="shared" si="20"/>
        <v>20635</v>
      </c>
      <c r="H668" s="31">
        <f t="shared" si="20"/>
        <v>20635</v>
      </c>
      <c r="I668" s="32">
        <f t="shared" si="21"/>
        <v>123810</v>
      </c>
      <c r="J668" s="32">
        <f t="shared" si="21"/>
        <v>123810</v>
      </c>
      <c r="K668" s="42"/>
    </row>
    <row r="669" spans="2:11" s="5" customFormat="1" ht="27" customHeight="1">
      <c r="B669" s="70" t="s">
        <v>761</v>
      </c>
      <c r="C669" s="121" t="s">
        <v>882</v>
      </c>
      <c r="D669" s="121"/>
      <c r="E669" s="68">
        <v>79326.67</v>
      </c>
      <c r="F669" s="68">
        <v>79326.67</v>
      </c>
      <c r="G669" s="31">
        <f t="shared" si="20"/>
        <v>15865.334000000003</v>
      </c>
      <c r="H669" s="31">
        <f t="shared" si="20"/>
        <v>15865.334000000003</v>
      </c>
      <c r="I669" s="32">
        <f t="shared" si="21"/>
        <v>95192.004000000001</v>
      </c>
      <c r="J669" s="32">
        <f t="shared" si="21"/>
        <v>95192.004000000001</v>
      </c>
      <c r="K669" s="42"/>
    </row>
    <row r="670" spans="2:11" s="5" customFormat="1" ht="27" customHeight="1">
      <c r="B670" s="70" t="s">
        <v>762</v>
      </c>
      <c r="C670" s="121" t="s">
        <v>879</v>
      </c>
      <c r="D670" s="121"/>
      <c r="E670" s="68">
        <v>34166.660000000003</v>
      </c>
      <c r="F670" s="68">
        <v>34166.660000000003</v>
      </c>
      <c r="G670" s="31">
        <f t="shared" si="20"/>
        <v>6833.3320000000022</v>
      </c>
      <c r="H670" s="31">
        <f t="shared" si="20"/>
        <v>6833.3320000000022</v>
      </c>
      <c r="I670" s="32">
        <f t="shared" si="21"/>
        <v>40999.992000000006</v>
      </c>
      <c r="J670" s="32">
        <f t="shared" si="21"/>
        <v>40999.992000000006</v>
      </c>
      <c r="K670" s="42"/>
    </row>
    <row r="671" spans="2:11" s="5" customFormat="1" ht="12.75" customHeight="1">
      <c r="B671" s="123" t="s">
        <v>763</v>
      </c>
      <c r="C671" s="121" t="s">
        <v>877</v>
      </c>
      <c r="D671" s="121"/>
      <c r="E671" s="55">
        <v>850000</v>
      </c>
      <c r="F671" s="55">
        <v>850000</v>
      </c>
      <c r="G671" s="31">
        <f t="shared" si="20"/>
        <v>170000</v>
      </c>
      <c r="H671" s="31">
        <f t="shared" si="20"/>
        <v>170000</v>
      </c>
      <c r="I671" s="32">
        <f t="shared" si="21"/>
        <v>1020000</v>
      </c>
      <c r="J671" s="32">
        <f t="shared" si="21"/>
        <v>1020000</v>
      </c>
      <c r="K671" s="42"/>
    </row>
    <row r="672" spans="2:11" s="5" customFormat="1" ht="12.75" customHeight="1">
      <c r="B672" s="123"/>
      <c r="C672" s="122" t="s">
        <v>886</v>
      </c>
      <c r="D672" s="122"/>
      <c r="E672" s="57">
        <v>2875000</v>
      </c>
      <c r="F672" s="57">
        <v>2875000</v>
      </c>
      <c r="G672" s="31">
        <f t="shared" si="20"/>
        <v>575000</v>
      </c>
      <c r="H672" s="31">
        <f t="shared" si="20"/>
        <v>575000</v>
      </c>
      <c r="I672" s="32">
        <f t="shared" si="21"/>
        <v>3450000</v>
      </c>
      <c r="J672" s="32">
        <f t="shared" si="21"/>
        <v>3450000</v>
      </c>
      <c r="K672" s="42"/>
    </row>
    <row r="673" spans="2:11" s="5" customFormat="1" ht="12.75" customHeight="1">
      <c r="B673" s="123"/>
      <c r="C673" s="121" t="s">
        <v>885</v>
      </c>
      <c r="D673" s="121"/>
      <c r="E673" s="55">
        <v>3270000</v>
      </c>
      <c r="F673" s="55">
        <v>3270000</v>
      </c>
      <c r="G673" s="31">
        <f t="shared" si="20"/>
        <v>654000</v>
      </c>
      <c r="H673" s="31">
        <f t="shared" si="20"/>
        <v>654000</v>
      </c>
      <c r="I673" s="32">
        <f t="shared" si="21"/>
        <v>3924000</v>
      </c>
      <c r="J673" s="32">
        <f t="shared" si="21"/>
        <v>3924000</v>
      </c>
      <c r="K673" s="42"/>
    </row>
    <row r="674" spans="2:11" s="5" customFormat="1" ht="12.75" customHeight="1">
      <c r="B674" s="123"/>
      <c r="C674" s="122" t="s">
        <v>881</v>
      </c>
      <c r="D674" s="122"/>
      <c r="E674" s="57">
        <v>4312500</v>
      </c>
      <c r="F674" s="57">
        <v>4312500</v>
      </c>
      <c r="G674" s="31">
        <f t="shared" si="20"/>
        <v>862500</v>
      </c>
      <c r="H674" s="31">
        <f t="shared" si="20"/>
        <v>862500</v>
      </c>
      <c r="I674" s="32">
        <f t="shared" si="21"/>
        <v>5175000</v>
      </c>
      <c r="J674" s="32">
        <f t="shared" si="21"/>
        <v>5175000</v>
      </c>
      <c r="K674" s="42"/>
    </row>
    <row r="675" spans="2:11" s="5" customFormat="1" ht="12.75" customHeight="1">
      <c r="B675" s="123"/>
      <c r="C675" s="121" t="s">
        <v>875</v>
      </c>
      <c r="D675" s="121"/>
      <c r="E675" s="55">
        <v>6725000</v>
      </c>
      <c r="F675" s="55">
        <v>6725000</v>
      </c>
      <c r="G675" s="31">
        <f t="shared" si="20"/>
        <v>1345000</v>
      </c>
      <c r="H675" s="31">
        <f t="shared" si="20"/>
        <v>1345000</v>
      </c>
      <c r="I675" s="32">
        <f t="shared" si="21"/>
        <v>8070000</v>
      </c>
      <c r="J675" s="32">
        <f t="shared" si="21"/>
        <v>8070000</v>
      </c>
      <c r="K675" s="42"/>
    </row>
    <row r="676" spans="2:11" s="5" customFormat="1" ht="12.75" customHeight="1">
      <c r="B676" s="123" t="s">
        <v>764</v>
      </c>
      <c r="C676" s="121" t="s">
        <v>880</v>
      </c>
      <c r="D676" s="121"/>
      <c r="E676" s="55">
        <v>14375</v>
      </c>
      <c r="F676" s="55">
        <v>14375</v>
      </c>
      <c r="G676" s="31">
        <f t="shared" si="20"/>
        <v>2875</v>
      </c>
      <c r="H676" s="31">
        <f t="shared" si="20"/>
        <v>2875</v>
      </c>
      <c r="I676" s="32">
        <f t="shared" si="21"/>
        <v>17250</v>
      </c>
      <c r="J676" s="32">
        <f t="shared" si="21"/>
        <v>17250</v>
      </c>
      <c r="K676" s="42"/>
    </row>
    <row r="677" spans="2:11" s="5" customFormat="1" ht="12.75" customHeight="1">
      <c r="B677" s="123"/>
      <c r="C677" s="122" t="s">
        <v>879</v>
      </c>
      <c r="D677" s="122"/>
      <c r="E677" s="67">
        <v>15458.34</v>
      </c>
      <c r="F677" s="67">
        <v>15458.34</v>
      </c>
      <c r="G677" s="31">
        <f t="shared" si="20"/>
        <v>3091.6680000000015</v>
      </c>
      <c r="H677" s="31">
        <f t="shared" si="20"/>
        <v>3091.6680000000015</v>
      </c>
      <c r="I677" s="32">
        <f t="shared" si="21"/>
        <v>18550.008000000002</v>
      </c>
      <c r="J677" s="32">
        <f t="shared" si="21"/>
        <v>18550.008000000002</v>
      </c>
      <c r="K677" s="42"/>
    </row>
    <row r="678" spans="2:11" s="5" customFormat="1" ht="12.75" customHeight="1">
      <c r="B678" s="123"/>
      <c r="C678" s="121" t="s">
        <v>875</v>
      </c>
      <c r="D678" s="121"/>
      <c r="E678" s="68">
        <v>15833.33</v>
      </c>
      <c r="F678" s="68">
        <v>15833.33</v>
      </c>
      <c r="G678" s="31">
        <f t="shared" si="20"/>
        <v>3166.6659999999993</v>
      </c>
      <c r="H678" s="31">
        <f t="shared" si="20"/>
        <v>3166.6659999999993</v>
      </c>
      <c r="I678" s="32">
        <f t="shared" si="21"/>
        <v>18999.995999999999</v>
      </c>
      <c r="J678" s="32">
        <f t="shared" si="21"/>
        <v>18999.995999999999</v>
      </c>
      <c r="K678" s="42"/>
    </row>
    <row r="679" spans="2:11" s="5" customFormat="1" ht="12.75" customHeight="1">
      <c r="B679" s="123"/>
      <c r="C679" s="122" t="s">
        <v>882</v>
      </c>
      <c r="D679" s="122"/>
      <c r="E679" s="67">
        <v>48416.67</v>
      </c>
      <c r="F679" s="67">
        <v>48416.67</v>
      </c>
      <c r="G679" s="31">
        <f t="shared" si="20"/>
        <v>9683.3340000000026</v>
      </c>
      <c r="H679" s="31">
        <f t="shared" si="20"/>
        <v>9683.3340000000026</v>
      </c>
      <c r="I679" s="32">
        <f t="shared" si="21"/>
        <v>58100.004000000001</v>
      </c>
      <c r="J679" s="32">
        <f t="shared" si="21"/>
        <v>58100.004000000001</v>
      </c>
      <c r="K679" s="42"/>
    </row>
    <row r="680" spans="2:11" s="5" customFormat="1" ht="12.75" customHeight="1">
      <c r="B680" s="123" t="s">
        <v>765</v>
      </c>
      <c r="C680" s="121" t="s">
        <v>882</v>
      </c>
      <c r="D680" s="121"/>
      <c r="E680" s="68">
        <v>15195.33</v>
      </c>
      <c r="F680" s="68">
        <v>15195.33</v>
      </c>
      <c r="G680" s="31">
        <f t="shared" si="20"/>
        <v>3039.0660000000007</v>
      </c>
      <c r="H680" s="31">
        <f t="shared" si="20"/>
        <v>3039.0660000000007</v>
      </c>
      <c r="I680" s="32">
        <f t="shared" si="21"/>
        <v>18234.396000000001</v>
      </c>
      <c r="J680" s="32">
        <f t="shared" si="21"/>
        <v>18234.396000000001</v>
      </c>
      <c r="K680" s="42"/>
    </row>
    <row r="681" spans="2:11" s="5" customFormat="1" ht="12.75" customHeight="1">
      <c r="B681" s="123"/>
      <c r="C681" s="122" t="s">
        <v>875</v>
      </c>
      <c r="D681" s="122"/>
      <c r="E681" s="57">
        <v>18600</v>
      </c>
      <c r="F681" s="57">
        <v>18600</v>
      </c>
      <c r="G681" s="31">
        <f t="shared" si="20"/>
        <v>3720</v>
      </c>
      <c r="H681" s="31">
        <f t="shared" si="20"/>
        <v>3720</v>
      </c>
      <c r="I681" s="32">
        <f t="shared" si="21"/>
        <v>22320</v>
      </c>
      <c r="J681" s="32">
        <f t="shared" si="21"/>
        <v>22320</v>
      </c>
      <c r="K681" s="42"/>
    </row>
    <row r="682" spans="2:11" s="5" customFormat="1" ht="12.75" customHeight="1">
      <c r="B682" s="123" t="s">
        <v>766</v>
      </c>
      <c r="C682" s="121" t="s">
        <v>875</v>
      </c>
      <c r="D682" s="121"/>
      <c r="E682" s="55">
        <v>27925</v>
      </c>
      <c r="F682" s="55">
        <v>27925</v>
      </c>
      <c r="G682" s="31">
        <f t="shared" si="20"/>
        <v>5585</v>
      </c>
      <c r="H682" s="31">
        <f t="shared" si="20"/>
        <v>5585</v>
      </c>
      <c r="I682" s="32">
        <f t="shared" si="21"/>
        <v>33510</v>
      </c>
      <c r="J682" s="32">
        <f t="shared" si="21"/>
        <v>33510</v>
      </c>
      <c r="K682" s="42"/>
    </row>
    <row r="683" spans="2:11" s="5" customFormat="1" ht="12.75" customHeight="1">
      <c r="B683" s="123"/>
      <c r="C683" s="122" t="s">
        <v>881</v>
      </c>
      <c r="D683" s="122"/>
      <c r="E683" s="57">
        <v>28100</v>
      </c>
      <c r="F683" s="57">
        <v>28100</v>
      </c>
      <c r="G683" s="31">
        <f t="shared" si="20"/>
        <v>5620</v>
      </c>
      <c r="H683" s="31">
        <f t="shared" si="20"/>
        <v>5620</v>
      </c>
      <c r="I683" s="32">
        <f t="shared" si="21"/>
        <v>33720</v>
      </c>
      <c r="J683" s="32">
        <f t="shared" si="21"/>
        <v>33720</v>
      </c>
      <c r="K683" s="42"/>
    </row>
    <row r="684" spans="2:11" s="5" customFormat="1" ht="27" customHeight="1">
      <c r="B684" s="70" t="s">
        <v>767</v>
      </c>
      <c r="C684" s="121" t="s">
        <v>882</v>
      </c>
      <c r="D684" s="121"/>
      <c r="E684" s="55">
        <v>3575</v>
      </c>
      <c r="F684" s="55">
        <v>3575</v>
      </c>
      <c r="G684" s="31">
        <f t="shared" si="20"/>
        <v>715</v>
      </c>
      <c r="H684" s="31">
        <f t="shared" si="20"/>
        <v>715</v>
      </c>
      <c r="I684" s="32">
        <f t="shared" si="21"/>
        <v>4290</v>
      </c>
      <c r="J684" s="32">
        <f t="shared" si="21"/>
        <v>4290</v>
      </c>
      <c r="K684" s="42"/>
    </row>
    <row r="685" spans="2:11" s="5" customFormat="1" ht="12.75" customHeight="1">
      <c r="B685" s="123" t="s">
        <v>768</v>
      </c>
      <c r="C685" s="121" t="s">
        <v>882</v>
      </c>
      <c r="D685" s="121"/>
      <c r="E685" s="68">
        <v>13333.75</v>
      </c>
      <c r="F685" s="68">
        <v>13333.75</v>
      </c>
      <c r="G685" s="31">
        <f t="shared" si="20"/>
        <v>2666.75</v>
      </c>
      <c r="H685" s="31">
        <f t="shared" si="20"/>
        <v>2666.75</v>
      </c>
      <c r="I685" s="32">
        <f t="shared" si="21"/>
        <v>16000.5</v>
      </c>
      <c r="J685" s="32">
        <f t="shared" si="21"/>
        <v>16000.5</v>
      </c>
      <c r="K685" s="42"/>
    </row>
    <row r="686" spans="2:11" s="5" customFormat="1" ht="12.75" customHeight="1">
      <c r="B686" s="123"/>
      <c r="C686" s="122" t="s">
        <v>881</v>
      </c>
      <c r="D686" s="122"/>
      <c r="E686" s="57">
        <v>14375</v>
      </c>
      <c r="F686" s="57">
        <v>14375</v>
      </c>
      <c r="G686" s="31">
        <f t="shared" si="20"/>
        <v>2875</v>
      </c>
      <c r="H686" s="31">
        <f t="shared" si="20"/>
        <v>2875</v>
      </c>
      <c r="I686" s="32">
        <f t="shared" si="21"/>
        <v>17250</v>
      </c>
      <c r="J686" s="32">
        <f t="shared" si="21"/>
        <v>17250</v>
      </c>
      <c r="K686" s="42"/>
    </row>
    <row r="687" spans="2:11" s="5" customFormat="1" ht="27.75" customHeight="1">
      <c r="B687" s="70" t="s">
        <v>769</v>
      </c>
      <c r="C687" s="121" t="s">
        <v>882</v>
      </c>
      <c r="D687" s="121"/>
      <c r="E687" s="68">
        <v>23579.17</v>
      </c>
      <c r="F687" s="68">
        <v>23579.17</v>
      </c>
      <c r="G687" s="31">
        <f t="shared" si="20"/>
        <v>4715.8339999999989</v>
      </c>
      <c r="H687" s="31">
        <f t="shared" si="20"/>
        <v>4715.8339999999989</v>
      </c>
      <c r="I687" s="32">
        <f t="shared" si="21"/>
        <v>28295.003999999997</v>
      </c>
      <c r="J687" s="32">
        <f t="shared" si="21"/>
        <v>28295.003999999997</v>
      </c>
      <c r="K687" s="42"/>
    </row>
    <row r="688" spans="2:11" s="5" customFormat="1" ht="27.75" customHeight="1">
      <c r="B688" s="70" t="s">
        <v>770</v>
      </c>
      <c r="C688" s="121" t="s">
        <v>875</v>
      </c>
      <c r="D688" s="121"/>
      <c r="E688" s="68">
        <v>48333.33</v>
      </c>
      <c r="F688" s="68">
        <v>48333.33</v>
      </c>
      <c r="G688" s="31">
        <f t="shared" si="20"/>
        <v>9666.6659999999974</v>
      </c>
      <c r="H688" s="31">
        <f t="shared" si="20"/>
        <v>9666.6659999999974</v>
      </c>
      <c r="I688" s="32">
        <f t="shared" si="21"/>
        <v>57999.995999999999</v>
      </c>
      <c r="J688" s="32">
        <f t="shared" si="21"/>
        <v>57999.995999999999</v>
      </c>
      <c r="K688" s="42"/>
    </row>
    <row r="689" spans="2:11" s="5" customFormat="1" ht="27.75" customHeight="1">
      <c r="B689" s="70" t="s">
        <v>771</v>
      </c>
      <c r="C689" s="96" t="s">
        <v>891</v>
      </c>
      <c r="D689" s="97"/>
      <c r="E689" s="44" t="s">
        <v>891</v>
      </c>
      <c r="F689" s="44" t="s">
        <v>891</v>
      </c>
      <c r="G689" s="44" t="s">
        <v>891</v>
      </c>
      <c r="H689" s="44" t="s">
        <v>891</v>
      </c>
      <c r="I689" s="44" t="s">
        <v>891</v>
      </c>
      <c r="J689" s="44" t="s">
        <v>891</v>
      </c>
      <c r="K689" s="42"/>
    </row>
    <row r="690" spans="2:11" s="5" customFormat="1" ht="12.75" customHeight="1">
      <c r="B690" s="123" t="s">
        <v>772</v>
      </c>
      <c r="C690" s="121" t="s">
        <v>877</v>
      </c>
      <c r="D690" s="121"/>
      <c r="E690" s="68">
        <v>33366.67</v>
      </c>
      <c r="F690" s="68">
        <v>33366.67</v>
      </c>
      <c r="G690" s="31">
        <f t="shared" si="20"/>
        <v>6673.3340000000026</v>
      </c>
      <c r="H690" s="31">
        <f t="shared" si="20"/>
        <v>6673.3340000000026</v>
      </c>
      <c r="I690" s="32">
        <f t="shared" si="21"/>
        <v>40040.004000000001</v>
      </c>
      <c r="J690" s="32">
        <f t="shared" si="21"/>
        <v>40040.004000000001</v>
      </c>
      <c r="K690" s="42"/>
    </row>
    <row r="691" spans="2:11" s="5" customFormat="1" ht="12.75" customHeight="1">
      <c r="B691" s="123"/>
      <c r="C691" s="122" t="s">
        <v>875</v>
      </c>
      <c r="D691" s="122"/>
      <c r="E691" s="57">
        <v>45000</v>
      </c>
      <c r="F691" s="57">
        <v>45000</v>
      </c>
      <c r="G691" s="31">
        <f t="shared" si="20"/>
        <v>9000</v>
      </c>
      <c r="H691" s="31">
        <f t="shared" si="20"/>
        <v>9000</v>
      </c>
      <c r="I691" s="32">
        <f t="shared" si="21"/>
        <v>54000</v>
      </c>
      <c r="J691" s="32">
        <f t="shared" si="21"/>
        <v>54000</v>
      </c>
      <c r="K691" s="42"/>
    </row>
    <row r="692" spans="2:11" s="5" customFormat="1" ht="12.75" customHeight="1">
      <c r="B692" s="123"/>
      <c r="C692" s="121" t="s">
        <v>880</v>
      </c>
      <c r="D692" s="121"/>
      <c r="E692" s="55">
        <v>46000</v>
      </c>
      <c r="F692" s="55">
        <v>46000</v>
      </c>
      <c r="G692" s="31">
        <f t="shared" si="20"/>
        <v>9200</v>
      </c>
      <c r="H692" s="31">
        <f t="shared" si="20"/>
        <v>9200</v>
      </c>
      <c r="I692" s="32">
        <f t="shared" si="21"/>
        <v>55200</v>
      </c>
      <c r="J692" s="32">
        <f t="shared" si="21"/>
        <v>55200</v>
      </c>
      <c r="K692" s="42"/>
    </row>
    <row r="693" spans="2:11" s="5" customFormat="1" ht="24.75" customHeight="1">
      <c r="B693" s="70" t="s">
        <v>773</v>
      </c>
      <c r="C693" s="121" t="s">
        <v>886</v>
      </c>
      <c r="D693" s="121"/>
      <c r="E693" s="55">
        <v>675000</v>
      </c>
      <c r="F693" s="55">
        <v>675000</v>
      </c>
      <c r="G693" s="31">
        <f t="shared" si="20"/>
        <v>135000</v>
      </c>
      <c r="H693" s="31">
        <f t="shared" si="20"/>
        <v>135000</v>
      </c>
      <c r="I693" s="32">
        <f t="shared" si="21"/>
        <v>810000</v>
      </c>
      <c r="J693" s="32">
        <f t="shared" si="21"/>
        <v>810000</v>
      </c>
      <c r="K693" s="42"/>
    </row>
    <row r="694" spans="2:11" s="5" customFormat="1" ht="24.75" customHeight="1">
      <c r="B694" s="70" t="s">
        <v>774</v>
      </c>
      <c r="C694" s="121" t="s">
        <v>881</v>
      </c>
      <c r="D694" s="121"/>
      <c r="E694" s="68">
        <v>70666.67</v>
      </c>
      <c r="F694" s="68">
        <v>70666.67</v>
      </c>
      <c r="G694" s="31">
        <f t="shared" si="20"/>
        <v>14133.334000000003</v>
      </c>
      <c r="H694" s="31">
        <f t="shared" si="20"/>
        <v>14133.334000000003</v>
      </c>
      <c r="I694" s="32">
        <f t="shared" si="21"/>
        <v>84800.004000000001</v>
      </c>
      <c r="J694" s="32">
        <f t="shared" si="21"/>
        <v>84800.004000000001</v>
      </c>
      <c r="K694" s="42"/>
    </row>
    <row r="695" spans="2:11" s="5" customFormat="1" ht="12.75" customHeight="1">
      <c r="B695" s="123" t="s">
        <v>775</v>
      </c>
      <c r="C695" s="121" t="s">
        <v>877</v>
      </c>
      <c r="D695" s="121"/>
      <c r="E695" s="55">
        <v>44000</v>
      </c>
      <c r="F695" s="55">
        <v>44000</v>
      </c>
      <c r="G695" s="31">
        <f t="shared" si="20"/>
        <v>8800</v>
      </c>
      <c r="H695" s="31">
        <f t="shared" si="20"/>
        <v>8800</v>
      </c>
      <c r="I695" s="32">
        <f t="shared" si="21"/>
        <v>52800</v>
      </c>
      <c r="J695" s="32">
        <f t="shared" si="21"/>
        <v>52800</v>
      </c>
      <c r="K695" s="42"/>
    </row>
    <row r="696" spans="2:11" s="5" customFormat="1" ht="12.75" customHeight="1">
      <c r="B696" s="123"/>
      <c r="C696" s="122" t="s">
        <v>881</v>
      </c>
      <c r="D696" s="122"/>
      <c r="E696" s="67">
        <v>52583.33</v>
      </c>
      <c r="F696" s="67">
        <v>52583.33</v>
      </c>
      <c r="G696" s="31">
        <f t="shared" si="20"/>
        <v>10516.665999999997</v>
      </c>
      <c r="H696" s="31">
        <f t="shared" si="20"/>
        <v>10516.665999999997</v>
      </c>
      <c r="I696" s="32">
        <f t="shared" si="21"/>
        <v>63099.995999999999</v>
      </c>
      <c r="J696" s="32">
        <f t="shared" si="21"/>
        <v>63099.995999999999</v>
      </c>
      <c r="K696" s="42"/>
    </row>
    <row r="697" spans="2:11" s="5" customFormat="1" ht="26.25" customHeight="1">
      <c r="B697" s="70" t="s">
        <v>776</v>
      </c>
      <c r="C697" s="121" t="s">
        <v>875</v>
      </c>
      <c r="D697" s="121"/>
      <c r="E697" s="55">
        <v>7990</v>
      </c>
      <c r="F697" s="55">
        <v>7990</v>
      </c>
      <c r="G697" s="31">
        <f t="shared" si="20"/>
        <v>1598</v>
      </c>
      <c r="H697" s="31">
        <f t="shared" si="20"/>
        <v>1598</v>
      </c>
      <c r="I697" s="32">
        <f t="shared" si="21"/>
        <v>9588</v>
      </c>
      <c r="J697" s="32">
        <f t="shared" si="21"/>
        <v>9588</v>
      </c>
      <c r="K697" s="42"/>
    </row>
    <row r="698" spans="2:11" s="5" customFormat="1" ht="26.25" customHeight="1">
      <c r="B698" s="70" t="s">
        <v>777</v>
      </c>
      <c r="C698" s="121" t="s">
        <v>875</v>
      </c>
      <c r="D698" s="121"/>
      <c r="E698" s="68">
        <v>18933.330000000002</v>
      </c>
      <c r="F698" s="68">
        <v>18933.330000000002</v>
      </c>
      <c r="G698" s="31">
        <f t="shared" si="20"/>
        <v>3786.6660000000011</v>
      </c>
      <c r="H698" s="31">
        <f t="shared" si="20"/>
        <v>3786.6660000000011</v>
      </c>
      <c r="I698" s="32">
        <f t="shared" si="21"/>
        <v>22719.996000000003</v>
      </c>
      <c r="J698" s="32">
        <f t="shared" si="21"/>
        <v>22719.996000000003</v>
      </c>
      <c r="K698" s="42"/>
    </row>
    <row r="699" spans="2:11" s="5" customFormat="1" ht="26.25" customHeight="1">
      <c r="B699" s="70" t="s">
        <v>778</v>
      </c>
      <c r="C699" s="96" t="s">
        <v>891</v>
      </c>
      <c r="D699" s="97"/>
      <c r="E699" s="44" t="s">
        <v>891</v>
      </c>
      <c r="F699" s="44" t="s">
        <v>891</v>
      </c>
      <c r="G699" s="44" t="s">
        <v>891</v>
      </c>
      <c r="H699" s="44" t="s">
        <v>891</v>
      </c>
      <c r="I699" s="44" t="s">
        <v>891</v>
      </c>
      <c r="J699" s="44" t="s">
        <v>891</v>
      </c>
      <c r="K699" s="42"/>
    </row>
    <row r="700" spans="2:11" s="5" customFormat="1" ht="12.75" customHeight="1">
      <c r="B700" s="123" t="s">
        <v>779</v>
      </c>
      <c r="C700" s="121" t="s">
        <v>877</v>
      </c>
      <c r="D700" s="121"/>
      <c r="E700" s="68">
        <v>14833.33</v>
      </c>
      <c r="F700" s="68">
        <v>14833.33</v>
      </c>
      <c r="G700" s="31">
        <f t="shared" si="20"/>
        <v>2966.6659999999993</v>
      </c>
      <c r="H700" s="31">
        <f t="shared" si="20"/>
        <v>2966.6659999999993</v>
      </c>
      <c r="I700" s="32">
        <f t="shared" si="21"/>
        <v>17799.995999999999</v>
      </c>
      <c r="J700" s="32">
        <f t="shared" si="21"/>
        <v>17799.995999999999</v>
      </c>
      <c r="K700" s="42"/>
    </row>
    <row r="701" spans="2:11" s="5" customFormat="1" ht="12.75" customHeight="1">
      <c r="B701" s="123"/>
      <c r="C701" s="122" t="s">
        <v>874</v>
      </c>
      <c r="D701" s="122"/>
      <c r="E701" s="57">
        <v>19600</v>
      </c>
      <c r="F701" s="57">
        <v>19600</v>
      </c>
      <c r="G701" s="31">
        <f t="shared" si="20"/>
        <v>3920</v>
      </c>
      <c r="H701" s="31">
        <f t="shared" si="20"/>
        <v>3920</v>
      </c>
      <c r="I701" s="32">
        <f t="shared" si="21"/>
        <v>23520</v>
      </c>
      <c r="J701" s="32">
        <f t="shared" si="21"/>
        <v>23520</v>
      </c>
      <c r="K701" s="42"/>
    </row>
    <row r="702" spans="2:11" s="5" customFormat="1" ht="12.75" customHeight="1">
      <c r="B702" s="123"/>
      <c r="C702" s="121" t="s">
        <v>879</v>
      </c>
      <c r="D702" s="121"/>
      <c r="E702" s="55">
        <v>25500</v>
      </c>
      <c r="F702" s="55">
        <v>25500</v>
      </c>
      <c r="G702" s="31">
        <f t="shared" si="20"/>
        <v>5100</v>
      </c>
      <c r="H702" s="31">
        <f t="shared" si="20"/>
        <v>5100</v>
      </c>
      <c r="I702" s="32">
        <f t="shared" si="21"/>
        <v>30600</v>
      </c>
      <c r="J702" s="32">
        <f t="shared" si="21"/>
        <v>30600</v>
      </c>
      <c r="K702" s="42"/>
    </row>
    <row r="703" spans="2:11" s="5" customFormat="1" ht="12.75" customHeight="1">
      <c r="B703" s="123"/>
      <c r="C703" s="122" t="s">
        <v>882</v>
      </c>
      <c r="D703" s="122"/>
      <c r="E703" s="57">
        <v>27140</v>
      </c>
      <c r="F703" s="57">
        <v>27140</v>
      </c>
      <c r="G703" s="31">
        <f t="shared" si="20"/>
        <v>5428</v>
      </c>
      <c r="H703" s="31">
        <f t="shared" si="20"/>
        <v>5428</v>
      </c>
      <c r="I703" s="32">
        <f t="shared" si="21"/>
        <v>32568</v>
      </c>
      <c r="J703" s="32">
        <f t="shared" si="21"/>
        <v>32568</v>
      </c>
      <c r="K703" s="42"/>
    </row>
    <row r="704" spans="2:11" s="5" customFormat="1" ht="12.75" customHeight="1">
      <c r="B704" s="123"/>
      <c r="C704" s="121" t="s">
        <v>875</v>
      </c>
      <c r="D704" s="121"/>
      <c r="E704" s="68">
        <v>36666.67</v>
      </c>
      <c r="F704" s="68">
        <v>36666.67</v>
      </c>
      <c r="G704" s="31">
        <f t="shared" si="20"/>
        <v>7333.3340000000026</v>
      </c>
      <c r="H704" s="31">
        <f t="shared" si="20"/>
        <v>7333.3340000000026</v>
      </c>
      <c r="I704" s="32">
        <f t="shared" si="21"/>
        <v>44000.004000000001</v>
      </c>
      <c r="J704" s="32">
        <f t="shared" si="21"/>
        <v>44000.004000000001</v>
      </c>
      <c r="K704" s="42"/>
    </row>
    <row r="705" spans="2:11" s="5" customFormat="1" ht="13.5" customHeight="1">
      <c r="B705" s="123" t="s">
        <v>780</v>
      </c>
      <c r="C705" s="121" t="s">
        <v>881</v>
      </c>
      <c r="D705" s="121"/>
      <c r="E705" s="68">
        <v>59520.83</v>
      </c>
      <c r="F705" s="68">
        <v>59520.83</v>
      </c>
      <c r="G705" s="31">
        <f t="shared" si="20"/>
        <v>11904.165999999997</v>
      </c>
      <c r="H705" s="31">
        <f t="shared" si="20"/>
        <v>11904.165999999997</v>
      </c>
      <c r="I705" s="32">
        <f t="shared" si="21"/>
        <v>71424.995999999999</v>
      </c>
      <c r="J705" s="32">
        <f t="shared" si="21"/>
        <v>71424.995999999999</v>
      </c>
      <c r="K705" s="42"/>
    </row>
    <row r="706" spans="2:11" s="5" customFormat="1" ht="13.5" customHeight="1">
      <c r="B706" s="123"/>
      <c r="C706" s="122" t="s">
        <v>875</v>
      </c>
      <c r="D706" s="122"/>
      <c r="E706" s="57">
        <v>61250</v>
      </c>
      <c r="F706" s="57">
        <v>61250</v>
      </c>
      <c r="G706" s="31">
        <f t="shared" si="20"/>
        <v>12250</v>
      </c>
      <c r="H706" s="31">
        <f t="shared" si="20"/>
        <v>12250</v>
      </c>
      <c r="I706" s="32">
        <f t="shared" si="21"/>
        <v>73500</v>
      </c>
      <c r="J706" s="32">
        <f t="shared" si="21"/>
        <v>73500</v>
      </c>
      <c r="K706" s="42"/>
    </row>
    <row r="707" spans="2:11" s="5" customFormat="1" ht="13.5" customHeight="1">
      <c r="B707" s="123"/>
      <c r="C707" s="121" t="s">
        <v>878</v>
      </c>
      <c r="D707" s="121"/>
      <c r="E707" s="68">
        <v>135416.70000000001</v>
      </c>
      <c r="F707" s="68">
        <v>135416.70000000001</v>
      </c>
      <c r="G707" s="31">
        <f t="shared" ref="G707:H762" si="22">SUM(I707-E707)</f>
        <v>27083.339999999997</v>
      </c>
      <c r="H707" s="31">
        <f t="shared" si="22"/>
        <v>27083.339999999997</v>
      </c>
      <c r="I707" s="32">
        <f t="shared" ref="I707:J762" si="23">E707*12/10</f>
        <v>162500.04</v>
      </c>
      <c r="J707" s="32">
        <f t="shared" si="23"/>
        <v>162500.04</v>
      </c>
      <c r="K707" s="42"/>
    </row>
    <row r="708" spans="2:11" s="5" customFormat="1" ht="13.5" customHeight="1">
      <c r="B708" s="123" t="s">
        <v>781</v>
      </c>
      <c r="C708" s="121" t="s">
        <v>874</v>
      </c>
      <c r="D708" s="121"/>
      <c r="E708" s="55">
        <v>5150</v>
      </c>
      <c r="F708" s="55">
        <v>5150</v>
      </c>
      <c r="G708" s="31">
        <f t="shared" si="22"/>
        <v>1030</v>
      </c>
      <c r="H708" s="31">
        <f t="shared" si="22"/>
        <v>1030</v>
      </c>
      <c r="I708" s="32">
        <f t="shared" si="23"/>
        <v>6180</v>
      </c>
      <c r="J708" s="32">
        <f t="shared" si="23"/>
        <v>6180</v>
      </c>
      <c r="K708" s="42"/>
    </row>
    <row r="709" spans="2:11" s="5" customFormat="1" ht="13.5" customHeight="1">
      <c r="B709" s="123"/>
      <c r="C709" s="122" t="s">
        <v>879</v>
      </c>
      <c r="D709" s="122"/>
      <c r="E709" s="67">
        <v>5233.34</v>
      </c>
      <c r="F709" s="67">
        <v>5233.34</v>
      </c>
      <c r="G709" s="31">
        <f t="shared" si="22"/>
        <v>1046.6679999999997</v>
      </c>
      <c r="H709" s="31">
        <f t="shared" si="22"/>
        <v>1046.6679999999997</v>
      </c>
      <c r="I709" s="32">
        <f t="shared" si="23"/>
        <v>6280.0079999999998</v>
      </c>
      <c r="J709" s="32">
        <f t="shared" si="23"/>
        <v>6280.0079999999998</v>
      </c>
      <c r="K709" s="42"/>
    </row>
    <row r="710" spans="2:11" s="5" customFormat="1" ht="12.75" customHeight="1">
      <c r="B710" s="123"/>
      <c r="C710" s="121" t="s">
        <v>875</v>
      </c>
      <c r="D710" s="121"/>
      <c r="E710" s="55">
        <v>6500</v>
      </c>
      <c r="F710" s="55">
        <v>6500</v>
      </c>
      <c r="G710" s="31">
        <f t="shared" si="22"/>
        <v>1300</v>
      </c>
      <c r="H710" s="31">
        <f t="shared" si="22"/>
        <v>1300</v>
      </c>
      <c r="I710" s="32">
        <f t="shared" si="23"/>
        <v>7800</v>
      </c>
      <c r="J710" s="32">
        <f t="shared" si="23"/>
        <v>7800</v>
      </c>
      <c r="K710" s="42"/>
    </row>
    <row r="711" spans="2:11" s="5" customFormat="1" ht="12.75" customHeight="1">
      <c r="B711" s="123"/>
      <c r="C711" s="122" t="s">
        <v>878</v>
      </c>
      <c r="D711" s="122"/>
      <c r="E711" s="67">
        <v>10833.3</v>
      </c>
      <c r="F711" s="67">
        <v>10833.3</v>
      </c>
      <c r="G711" s="31">
        <f t="shared" si="22"/>
        <v>2166.66</v>
      </c>
      <c r="H711" s="31">
        <f t="shared" si="22"/>
        <v>2166.66</v>
      </c>
      <c r="I711" s="32">
        <f t="shared" si="23"/>
        <v>12999.96</v>
      </c>
      <c r="J711" s="32">
        <f t="shared" si="23"/>
        <v>12999.96</v>
      </c>
      <c r="K711" s="42"/>
    </row>
    <row r="712" spans="2:11" s="5" customFormat="1" ht="27.75" customHeight="1">
      <c r="B712" s="70" t="s">
        <v>782</v>
      </c>
      <c r="C712" s="121" t="s">
        <v>879</v>
      </c>
      <c r="D712" s="121"/>
      <c r="E712" s="55">
        <v>525000</v>
      </c>
      <c r="F712" s="55">
        <v>525000</v>
      </c>
      <c r="G712" s="31">
        <f t="shared" si="22"/>
        <v>105000</v>
      </c>
      <c r="H712" s="31">
        <f t="shared" si="22"/>
        <v>105000</v>
      </c>
      <c r="I712" s="32">
        <f t="shared" si="23"/>
        <v>630000</v>
      </c>
      <c r="J712" s="32">
        <f t="shared" si="23"/>
        <v>630000</v>
      </c>
      <c r="K712" s="42"/>
    </row>
    <row r="713" spans="2:11" s="5" customFormat="1" ht="27.75" customHeight="1">
      <c r="B713" s="70" t="s">
        <v>783</v>
      </c>
      <c r="C713" s="121" t="s">
        <v>888</v>
      </c>
      <c r="D713" s="121"/>
      <c r="E713" s="55">
        <v>20800</v>
      </c>
      <c r="F713" s="55">
        <v>20800</v>
      </c>
      <c r="G713" s="31">
        <f t="shared" si="22"/>
        <v>4160</v>
      </c>
      <c r="H713" s="31">
        <f t="shared" si="22"/>
        <v>4160</v>
      </c>
      <c r="I713" s="32">
        <f t="shared" si="23"/>
        <v>24960</v>
      </c>
      <c r="J713" s="32">
        <f t="shared" si="23"/>
        <v>24960</v>
      </c>
      <c r="K713" s="42"/>
    </row>
    <row r="714" spans="2:11" s="5" customFormat="1" ht="12.75" customHeight="1">
      <c r="B714" s="123" t="s">
        <v>784</v>
      </c>
      <c r="C714" s="121" t="s">
        <v>888</v>
      </c>
      <c r="D714" s="121"/>
      <c r="E714" s="55">
        <v>23400</v>
      </c>
      <c r="F714" s="55">
        <v>23400</v>
      </c>
      <c r="G714" s="31">
        <f t="shared" si="22"/>
        <v>4680</v>
      </c>
      <c r="H714" s="31">
        <f t="shared" si="22"/>
        <v>4680</v>
      </c>
      <c r="I714" s="32">
        <f t="shared" si="23"/>
        <v>28080</v>
      </c>
      <c r="J714" s="32">
        <f t="shared" si="23"/>
        <v>28080</v>
      </c>
      <c r="K714" s="42"/>
    </row>
    <row r="715" spans="2:11" s="5" customFormat="1" ht="12.75" customHeight="1">
      <c r="B715" s="123"/>
      <c r="C715" s="122" t="s">
        <v>884</v>
      </c>
      <c r="D715" s="122"/>
      <c r="E715" s="57">
        <v>25680</v>
      </c>
      <c r="F715" s="57">
        <v>25680</v>
      </c>
      <c r="G715" s="31">
        <f t="shared" si="22"/>
        <v>5136</v>
      </c>
      <c r="H715" s="31">
        <f t="shared" si="22"/>
        <v>5136</v>
      </c>
      <c r="I715" s="32">
        <f t="shared" si="23"/>
        <v>30816</v>
      </c>
      <c r="J715" s="32">
        <f t="shared" si="23"/>
        <v>30816</v>
      </c>
      <c r="K715" s="42"/>
    </row>
    <row r="716" spans="2:11" s="5" customFormat="1" ht="12.75" customHeight="1">
      <c r="B716" s="123"/>
      <c r="C716" s="121" t="s">
        <v>881</v>
      </c>
      <c r="D716" s="121"/>
      <c r="E716" s="55">
        <v>52320</v>
      </c>
      <c r="F716" s="55">
        <v>52320</v>
      </c>
      <c r="G716" s="31">
        <f t="shared" si="22"/>
        <v>10464</v>
      </c>
      <c r="H716" s="31">
        <f t="shared" si="22"/>
        <v>10464</v>
      </c>
      <c r="I716" s="32">
        <f t="shared" si="23"/>
        <v>62784</v>
      </c>
      <c r="J716" s="32">
        <f t="shared" si="23"/>
        <v>62784</v>
      </c>
      <c r="K716" s="42"/>
    </row>
    <row r="717" spans="2:11" s="5" customFormat="1" ht="12.75" customHeight="1">
      <c r="B717" s="123" t="s">
        <v>785</v>
      </c>
      <c r="C717" s="121" t="s">
        <v>881</v>
      </c>
      <c r="D717" s="121"/>
      <c r="E717" s="55">
        <v>476340</v>
      </c>
      <c r="F717" s="55">
        <v>476340</v>
      </c>
      <c r="G717" s="31">
        <f t="shared" si="22"/>
        <v>95268</v>
      </c>
      <c r="H717" s="31">
        <f t="shared" si="22"/>
        <v>95268</v>
      </c>
      <c r="I717" s="32">
        <f t="shared" si="23"/>
        <v>571608</v>
      </c>
      <c r="J717" s="32">
        <f t="shared" si="23"/>
        <v>571608</v>
      </c>
      <c r="K717" s="42"/>
    </row>
    <row r="718" spans="2:11" s="5" customFormat="1" ht="12.75" customHeight="1">
      <c r="B718" s="123"/>
      <c r="C718" s="122" t="s">
        <v>888</v>
      </c>
      <c r="D718" s="122"/>
      <c r="E718" s="57">
        <v>476850</v>
      </c>
      <c r="F718" s="57">
        <v>476850</v>
      </c>
      <c r="G718" s="31">
        <f t="shared" si="22"/>
        <v>95370</v>
      </c>
      <c r="H718" s="31">
        <f t="shared" si="22"/>
        <v>95370</v>
      </c>
      <c r="I718" s="32">
        <f t="shared" si="23"/>
        <v>572220</v>
      </c>
      <c r="J718" s="32">
        <f t="shared" si="23"/>
        <v>572220</v>
      </c>
      <c r="K718" s="42"/>
    </row>
    <row r="719" spans="2:11" s="5" customFormat="1" ht="12.75" customHeight="1">
      <c r="B719" s="123"/>
      <c r="C719" s="121" t="s">
        <v>884</v>
      </c>
      <c r="D719" s="121"/>
      <c r="E719" s="55">
        <v>508980</v>
      </c>
      <c r="F719" s="55">
        <v>508980</v>
      </c>
      <c r="G719" s="31">
        <f t="shared" si="22"/>
        <v>101796</v>
      </c>
      <c r="H719" s="31">
        <f t="shared" si="22"/>
        <v>101796</v>
      </c>
      <c r="I719" s="32">
        <f t="shared" si="23"/>
        <v>610776</v>
      </c>
      <c r="J719" s="32">
        <f t="shared" si="23"/>
        <v>610776</v>
      </c>
      <c r="K719" s="42"/>
    </row>
    <row r="720" spans="2:11" s="5" customFormat="1" ht="12.75" customHeight="1">
      <c r="B720" s="123"/>
      <c r="C720" s="122" t="s">
        <v>877</v>
      </c>
      <c r="D720" s="122"/>
      <c r="E720" s="57">
        <v>530400</v>
      </c>
      <c r="F720" s="57">
        <v>530400</v>
      </c>
      <c r="G720" s="31">
        <f t="shared" si="22"/>
        <v>106080</v>
      </c>
      <c r="H720" s="31">
        <f t="shared" si="22"/>
        <v>106080</v>
      </c>
      <c r="I720" s="32">
        <f t="shared" si="23"/>
        <v>636480</v>
      </c>
      <c r="J720" s="32">
        <f t="shared" si="23"/>
        <v>636480</v>
      </c>
      <c r="K720" s="42"/>
    </row>
    <row r="721" spans="2:11" s="5" customFormat="1" ht="27" customHeight="1">
      <c r="B721" s="70" t="s">
        <v>786</v>
      </c>
      <c r="C721" s="121" t="s">
        <v>888</v>
      </c>
      <c r="D721" s="121"/>
      <c r="E721" s="55">
        <v>13000</v>
      </c>
      <c r="F721" s="55">
        <v>13000</v>
      </c>
      <c r="G721" s="31">
        <f t="shared" si="22"/>
        <v>2600</v>
      </c>
      <c r="H721" s="31">
        <f t="shared" si="22"/>
        <v>2600</v>
      </c>
      <c r="I721" s="32">
        <f t="shared" si="23"/>
        <v>15600</v>
      </c>
      <c r="J721" s="32">
        <f t="shared" si="23"/>
        <v>15600</v>
      </c>
      <c r="K721" s="42"/>
    </row>
    <row r="722" spans="2:11" s="5" customFormat="1" ht="27" customHeight="1">
      <c r="B722" s="70" t="s">
        <v>787</v>
      </c>
      <c r="C722" s="121" t="s">
        <v>876</v>
      </c>
      <c r="D722" s="121"/>
      <c r="E722" s="68">
        <v>45708.34</v>
      </c>
      <c r="F722" s="68">
        <v>45708.34</v>
      </c>
      <c r="G722" s="31">
        <f t="shared" si="22"/>
        <v>9141.6679999999978</v>
      </c>
      <c r="H722" s="31">
        <f t="shared" si="22"/>
        <v>9141.6679999999978</v>
      </c>
      <c r="I722" s="32">
        <f t="shared" si="23"/>
        <v>54850.007999999994</v>
      </c>
      <c r="J722" s="32">
        <f t="shared" si="23"/>
        <v>54850.007999999994</v>
      </c>
      <c r="K722" s="42"/>
    </row>
    <row r="723" spans="2:11" s="5" customFormat="1" ht="12.75" customHeight="1">
      <c r="B723" s="123" t="s">
        <v>788</v>
      </c>
      <c r="C723" s="121" t="s">
        <v>876</v>
      </c>
      <c r="D723" s="121"/>
      <c r="E723" s="55">
        <v>48000</v>
      </c>
      <c r="F723" s="55">
        <v>48000</v>
      </c>
      <c r="G723" s="31">
        <f t="shared" si="22"/>
        <v>9600</v>
      </c>
      <c r="H723" s="31">
        <f t="shared" si="22"/>
        <v>9600</v>
      </c>
      <c r="I723" s="32">
        <f t="shared" si="23"/>
        <v>57600</v>
      </c>
      <c r="J723" s="32">
        <f t="shared" si="23"/>
        <v>57600</v>
      </c>
      <c r="K723" s="42"/>
    </row>
    <row r="724" spans="2:11" s="5" customFormat="1" ht="12.75" customHeight="1">
      <c r="B724" s="123"/>
      <c r="C724" s="122" t="s">
        <v>884</v>
      </c>
      <c r="D724" s="122"/>
      <c r="E724" s="57">
        <v>49600</v>
      </c>
      <c r="F724" s="57">
        <v>49600</v>
      </c>
      <c r="G724" s="31">
        <f t="shared" si="22"/>
        <v>9920</v>
      </c>
      <c r="H724" s="31">
        <f t="shared" si="22"/>
        <v>9920</v>
      </c>
      <c r="I724" s="32">
        <f t="shared" si="23"/>
        <v>59520</v>
      </c>
      <c r="J724" s="32">
        <f t="shared" si="23"/>
        <v>59520</v>
      </c>
      <c r="K724" s="42"/>
    </row>
    <row r="725" spans="2:11" s="5" customFormat="1" ht="12.75" customHeight="1">
      <c r="B725" s="123"/>
      <c r="C725" s="121" t="s">
        <v>879</v>
      </c>
      <c r="D725" s="121"/>
      <c r="E725" s="55">
        <v>64000</v>
      </c>
      <c r="F725" s="55">
        <v>64000</v>
      </c>
      <c r="G725" s="31">
        <f t="shared" si="22"/>
        <v>12800</v>
      </c>
      <c r="H725" s="31">
        <f t="shared" si="22"/>
        <v>12800</v>
      </c>
      <c r="I725" s="32">
        <f t="shared" si="23"/>
        <v>76800</v>
      </c>
      <c r="J725" s="32">
        <f t="shared" si="23"/>
        <v>76800</v>
      </c>
      <c r="K725" s="42"/>
    </row>
    <row r="726" spans="2:11" s="5" customFormat="1" ht="12.75" customHeight="1">
      <c r="B726" s="123"/>
      <c r="C726" s="122" t="s">
        <v>877</v>
      </c>
      <c r="D726" s="122"/>
      <c r="E726" s="57">
        <v>64000</v>
      </c>
      <c r="F726" s="57">
        <v>64000</v>
      </c>
      <c r="G726" s="31">
        <f t="shared" si="22"/>
        <v>12800</v>
      </c>
      <c r="H726" s="31">
        <f t="shared" si="22"/>
        <v>12800</v>
      </c>
      <c r="I726" s="32">
        <f t="shared" si="23"/>
        <v>76800</v>
      </c>
      <c r="J726" s="32">
        <f t="shared" si="23"/>
        <v>76800</v>
      </c>
      <c r="K726" s="42"/>
    </row>
    <row r="727" spans="2:11" s="5" customFormat="1" ht="12.75" customHeight="1">
      <c r="B727" s="123"/>
      <c r="C727" s="121" t="s">
        <v>888</v>
      </c>
      <c r="D727" s="121"/>
      <c r="E727" s="55">
        <v>72000</v>
      </c>
      <c r="F727" s="55">
        <v>72000</v>
      </c>
      <c r="G727" s="31">
        <f t="shared" si="22"/>
        <v>14400</v>
      </c>
      <c r="H727" s="31">
        <f t="shared" si="22"/>
        <v>14400</v>
      </c>
      <c r="I727" s="32">
        <f t="shared" si="23"/>
        <v>86400</v>
      </c>
      <c r="J727" s="32">
        <f t="shared" si="23"/>
        <v>86400</v>
      </c>
      <c r="K727" s="42"/>
    </row>
    <row r="728" spans="2:11" s="5" customFormat="1" ht="12.75" customHeight="1">
      <c r="B728" s="123" t="s">
        <v>789</v>
      </c>
      <c r="C728" s="121" t="s">
        <v>884</v>
      </c>
      <c r="D728" s="121"/>
      <c r="E728" s="55">
        <v>22200</v>
      </c>
      <c r="F728" s="55">
        <v>22200</v>
      </c>
      <c r="G728" s="31">
        <f t="shared" si="22"/>
        <v>4440</v>
      </c>
      <c r="H728" s="31">
        <f t="shared" si="22"/>
        <v>4440</v>
      </c>
      <c r="I728" s="32">
        <f t="shared" si="23"/>
        <v>26640</v>
      </c>
      <c r="J728" s="32">
        <f t="shared" si="23"/>
        <v>26640</v>
      </c>
      <c r="K728" s="42"/>
    </row>
    <row r="729" spans="2:11" s="5" customFormat="1" ht="12.75" customHeight="1">
      <c r="B729" s="123"/>
      <c r="C729" s="122" t="s">
        <v>888</v>
      </c>
      <c r="D729" s="122"/>
      <c r="E729" s="57">
        <v>24000</v>
      </c>
      <c r="F729" s="57">
        <v>24000</v>
      </c>
      <c r="G729" s="31">
        <f t="shared" si="22"/>
        <v>4800</v>
      </c>
      <c r="H729" s="31">
        <f t="shared" si="22"/>
        <v>4800</v>
      </c>
      <c r="I729" s="32">
        <f t="shared" si="23"/>
        <v>28800</v>
      </c>
      <c r="J729" s="32">
        <f t="shared" si="23"/>
        <v>28800</v>
      </c>
      <c r="K729" s="42"/>
    </row>
    <row r="730" spans="2:11" s="5" customFormat="1" ht="26.25" customHeight="1">
      <c r="B730" s="70" t="s">
        <v>790</v>
      </c>
      <c r="C730" s="121" t="s">
        <v>886</v>
      </c>
      <c r="D730" s="121"/>
      <c r="E730" s="55">
        <v>170000</v>
      </c>
      <c r="F730" s="55">
        <v>170000</v>
      </c>
      <c r="G730" s="31">
        <f t="shared" si="22"/>
        <v>34000</v>
      </c>
      <c r="H730" s="31">
        <f t="shared" si="22"/>
        <v>34000</v>
      </c>
      <c r="I730" s="32">
        <f t="shared" si="23"/>
        <v>204000</v>
      </c>
      <c r="J730" s="32">
        <f t="shared" si="23"/>
        <v>204000</v>
      </c>
      <c r="K730" s="42"/>
    </row>
    <row r="731" spans="2:11" s="5" customFormat="1" ht="12.75" customHeight="1">
      <c r="B731" s="123" t="s">
        <v>791</v>
      </c>
      <c r="C731" s="121" t="s">
        <v>881</v>
      </c>
      <c r="D731" s="121"/>
      <c r="E731" s="55">
        <v>620000</v>
      </c>
      <c r="F731" s="55">
        <v>620000</v>
      </c>
      <c r="G731" s="31">
        <f t="shared" si="22"/>
        <v>124000</v>
      </c>
      <c r="H731" s="31">
        <f t="shared" si="22"/>
        <v>124000</v>
      </c>
      <c r="I731" s="32">
        <f t="shared" si="23"/>
        <v>744000</v>
      </c>
      <c r="J731" s="32">
        <f t="shared" si="23"/>
        <v>744000</v>
      </c>
      <c r="K731" s="42"/>
    </row>
    <row r="732" spans="2:11" s="5" customFormat="1" ht="12.75" customHeight="1">
      <c r="B732" s="123"/>
      <c r="C732" s="122" t="s">
        <v>875</v>
      </c>
      <c r="D732" s="122"/>
      <c r="E732" s="57">
        <v>648500</v>
      </c>
      <c r="F732" s="57">
        <v>648500</v>
      </c>
      <c r="G732" s="31">
        <f t="shared" si="22"/>
        <v>129700</v>
      </c>
      <c r="H732" s="31">
        <f t="shared" si="22"/>
        <v>129700</v>
      </c>
      <c r="I732" s="32">
        <f t="shared" si="23"/>
        <v>778200</v>
      </c>
      <c r="J732" s="32">
        <f t="shared" si="23"/>
        <v>778200</v>
      </c>
      <c r="K732" s="42"/>
    </row>
    <row r="733" spans="2:11" s="5" customFormat="1" ht="12.75" customHeight="1">
      <c r="B733" s="123"/>
      <c r="C733" s="121" t="s">
        <v>876</v>
      </c>
      <c r="D733" s="121"/>
      <c r="E733" s="55">
        <v>649000</v>
      </c>
      <c r="F733" s="55">
        <v>649000</v>
      </c>
      <c r="G733" s="31">
        <f t="shared" si="22"/>
        <v>129800</v>
      </c>
      <c r="H733" s="31">
        <f t="shared" si="22"/>
        <v>129800</v>
      </c>
      <c r="I733" s="32">
        <f t="shared" si="23"/>
        <v>778800</v>
      </c>
      <c r="J733" s="32">
        <f t="shared" si="23"/>
        <v>778800</v>
      </c>
      <c r="K733" s="42"/>
    </row>
    <row r="734" spans="2:11" s="5" customFormat="1" ht="12.75" customHeight="1">
      <c r="B734" s="123"/>
      <c r="C734" s="122" t="s">
        <v>886</v>
      </c>
      <c r="D734" s="122"/>
      <c r="E734" s="57">
        <v>720000</v>
      </c>
      <c r="F734" s="57">
        <v>720000</v>
      </c>
      <c r="G734" s="31">
        <f t="shared" si="22"/>
        <v>144000</v>
      </c>
      <c r="H734" s="31">
        <f t="shared" si="22"/>
        <v>144000</v>
      </c>
      <c r="I734" s="32">
        <f t="shared" si="23"/>
        <v>864000</v>
      </c>
      <c r="J734" s="32">
        <f t="shared" si="23"/>
        <v>864000</v>
      </c>
      <c r="K734" s="42"/>
    </row>
    <row r="735" spans="2:11" s="5" customFormat="1" ht="12.75" customHeight="1">
      <c r="B735" s="123"/>
      <c r="C735" s="121" t="s">
        <v>877</v>
      </c>
      <c r="D735" s="121"/>
      <c r="E735" s="55">
        <v>810000</v>
      </c>
      <c r="F735" s="55">
        <v>810000</v>
      </c>
      <c r="G735" s="31">
        <f t="shared" si="22"/>
        <v>162000</v>
      </c>
      <c r="H735" s="31">
        <f t="shared" si="22"/>
        <v>162000</v>
      </c>
      <c r="I735" s="32">
        <f t="shared" si="23"/>
        <v>972000</v>
      </c>
      <c r="J735" s="32">
        <f t="shared" si="23"/>
        <v>972000</v>
      </c>
      <c r="K735" s="42"/>
    </row>
    <row r="736" spans="2:11" s="5" customFormat="1" ht="12.75" customHeight="1">
      <c r="B736" s="123"/>
      <c r="C736" s="122" t="s">
        <v>888</v>
      </c>
      <c r="D736" s="122"/>
      <c r="E736" s="57">
        <v>1250000</v>
      </c>
      <c r="F736" s="57">
        <v>1250000</v>
      </c>
      <c r="G736" s="31">
        <f t="shared" si="22"/>
        <v>250000</v>
      </c>
      <c r="H736" s="31">
        <f t="shared" si="22"/>
        <v>250000</v>
      </c>
      <c r="I736" s="32">
        <f t="shared" si="23"/>
        <v>1500000</v>
      </c>
      <c r="J736" s="32">
        <f t="shared" si="23"/>
        <v>1500000</v>
      </c>
      <c r="K736" s="42"/>
    </row>
    <row r="737" spans="2:11" s="5" customFormat="1" ht="12.75" customHeight="1">
      <c r="B737" s="123"/>
      <c r="C737" s="121" t="s">
        <v>884</v>
      </c>
      <c r="D737" s="121"/>
      <c r="E737" s="55">
        <v>1680000</v>
      </c>
      <c r="F737" s="55">
        <v>1680000</v>
      </c>
      <c r="G737" s="31">
        <f t="shared" si="22"/>
        <v>336000</v>
      </c>
      <c r="H737" s="31">
        <f t="shared" si="22"/>
        <v>336000</v>
      </c>
      <c r="I737" s="32">
        <f t="shared" si="23"/>
        <v>2016000</v>
      </c>
      <c r="J737" s="32">
        <f t="shared" si="23"/>
        <v>2016000</v>
      </c>
      <c r="K737" s="42"/>
    </row>
    <row r="738" spans="2:11" s="5" customFormat="1" ht="12.75" customHeight="1">
      <c r="B738" s="123" t="s">
        <v>792</v>
      </c>
      <c r="C738" s="121" t="s">
        <v>888</v>
      </c>
      <c r="D738" s="121"/>
      <c r="E738" s="55">
        <v>8300</v>
      </c>
      <c r="F738" s="55">
        <v>8300</v>
      </c>
      <c r="G738" s="31">
        <f t="shared" si="22"/>
        <v>1660</v>
      </c>
      <c r="H738" s="31">
        <f t="shared" si="22"/>
        <v>1660</v>
      </c>
      <c r="I738" s="32">
        <f t="shared" si="23"/>
        <v>9960</v>
      </c>
      <c r="J738" s="32">
        <f t="shared" si="23"/>
        <v>9960</v>
      </c>
      <c r="K738" s="42"/>
    </row>
    <row r="739" spans="2:11" s="5" customFormat="1" ht="12.75" customHeight="1">
      <c r="B739" s="123"/>
      <c r="C739" s="122" t="s">
        <v>876</v>
      </c>
      <c r="D739" s="122"/>
      <c r="E739" s="57">
        <v>9120</v>
      </c>
      <c r="F739" s="57">
        <v>9120</v>
      </c>
      <c r="G739" s="31">
        <f t="shared" si="22"/>
        <v>1824</v>
      </c>
      <c r="H739" s="31">
        <f t="shared" si="22"/>
        <v>1824</v>
      </c>
      <c r="I739" s="32">
        <f t="shared" si="23"/>
        <v>10944</v>
      </c>
      <c r="J739" s="32">
        <f t="shared" si="23"/>
        <v>10944</v>
      </c>
      <c r="K739" s="42"/>
    </row>
    <row r="740" spans="2:11" s="5" customFormat="1" ht="26.25" customHeight="1">
      <c r="B740" s="70" t="s">
        <v>793</v>
      </c>
      <c r="C740" s="121" t="s">
        <v>881</v>
      </c>
      <c r="D740" s="121"/>
      <c r="E740" s="55">
        <v>61500</v>
      </c>
      <c r="F740" s="55">
        <v>61500</v>
      </c>
      <c r="G740" s="31">
        <f t="shared" si="22"/>
        <v>12300</v>
      </c>
      <c r="H740" s="31">
        <f t="shared" si="22"/>
        <v>12300</v>
      </c>
      <c r="I740" s="32">
        <f t="shared" si="23"/>
        <v>73800</v>
      </c>
      <c r="J740" s="32">
        <f t="shared" si="23"/>
        <v>73800</v>
      </c>
      <c r="K740" s="42"/>
    </row>
    <row r="741" spans="2:11" s="5" customFormat="1" ht="26.25" customHeight="1">
      <c r="B741" s="70" t="s">
        <v>794</v>
      </c>
      <c r="C741" s="96" t="s">
        <v>891</v>
      </c>
      <c r="D741" s="97"/>
      <c r="E741" s="44" t="s">
        <v>891</v>
      </c>
      <c r="F741" s="44" t="s">
        <v>891</v>
      </c>
      <c r="G741" s="44" t="s">
        <v>891</v>
      </c>
      <c r="H741" s="44" t="s">
        <v>891</v>
      </c>
      <c r="I741" s="44" t="s">
        <v>891</v>
      </c>
      <c r="J741" s="44" t="s">
        <v>891</v>
      </c>
      <c r="K741" s="42"/>
    </row>
    <row r="742" spans="2:11" s="5" customFormat="1" ht="26.25" customHeight="1">
      <c r="B742" s="70" t="s">
        <v>795</v>
      </c>
      <c r="C742" s="121" t="s">
        <v>888</v>
      </c>
      <c r="D742" s="121"/>
      <c r="E742" s="55">
        <v>15000</v>
      </c>
      <c r="F742" s="55">
        <v>15000</v>
      </c>
      <c r="G742" s="31">
        <f t="shared" si="22"/>
        <v>3000</v>
      </c>
      <c r="H742" s="31">
        <f t="shared" si="22"/>
        <v>3000</v>
      </c>
      <c r="I742" s="32">
        <f t="shared" si="23"/>
        <v>18000</v>
      </c>
      <c r="J742" s="32">
        <f t="shared" si="23"/>
        <v>18000</v>
      </c>
      <c r="K742" s="42"/>
    </row>
    <row r="743" spans="2:11" s="5" customFormat="1" ht="12.75" customHeight="1">
      <c r="B743" s="123" t="s">
        <v>796</v>
      </c>
      <c r="C743" s="121" t="s">
        <v>884</v>
      </c>
      <c r="D743" s="121"/>
      <c r="E743" s="55">
        <v>74900</v>
      </c>
      <c r="F743" s="55">
        <v>74900</v>
      </c>
      <c r="G743" s="31">
        <f t="shared" si="22"/>
        <v>14980</v>
      </c>
      <c r="H743" s="31">
        <f t="shared" si="22"/>
        <v>14980</v>
      </c>
      <c r="I743" s="32">
        <f t="shared" si="23"/>
        <v>89880</v>
      </c>
      <c r="J743" s="32">
        <f t="shared" si="23"/>
        <v>89880</v>
      </c>
      <c r="K743" s="42"/>
    </row>
    <row r="744" spans="2:11" s="5" customFormat="1" ht="12.75" customHeight="1">
      <c r="B744" s="123"/>
      <c r="C744" s="122" t="s">
        <v>888</v>
      </c>
      <c r="D744" s="122"/>
      <c r="E744" s="57">
        <v>77000</v>
      </c>
      <c r="F744" s="57">
        <v>77000</v>
      </c>
      <c r="G744" s="31">
        <f t="shared" si="22"/>
        <v>15400</v>
      </c>
      <c r="H744" s="31">
        <f t="shared" si="22"/>
        <v>15400</v>
      </c>
      <c r="I744" s="32">
        <f t="shared" si="23"/>
        <v>92400</v>
      </c>
      <c r="J744" s="32">
        <f t="shared" si="23"/>
        <v>92400</v>
      </c>
      <c r="K744" s="42"/>
    </row>
    <row r="745" spans="2:11" s="5" customFormat="1" ht="25.5" customHeight="1">
      <c r="B745" s="70" t="s">
        <v>797</v>
      </c>
      <c r="C745" s="121" t="s">
        <v>884</v>
      </c>
      <c r="D745" s="121"/>
      <c r="E745" s="55">
        <v>8220</v>
      </c>
      <c r="F745" s="55">
        <v>8220</v>
      </c>
      <c r="G745" s="31">
        <f t="shared" si="22"/>
        <v>1644</v>
      </c>
      <c r="H745" s="31">
        <f t="shared" si="22"/>
        <v>1644</v>
      </c>
      <c r="I745" s="32">
        <f t="shared" si="23"/>
        <v>9864</v>
      </c>
      <c r="J745" s="32">
        <f t="shared" si="23"/>
        <v>9864</v>
      </c>
      <c r="K745" s="42"/>
    </row>
    <row r="746" spans="2:11" s="5" customFormat="1" ht="12.75" customHeight="1">
      <c r="B746" s="123" t="s">
        <v>798</v>
      </c>
      <c r="C746" s="121" t="s">
        <v>877</v>
      </c>
      <c r="D746" s="121"/>
      <c r="E746" s="55">
        <v>76500</v>
      </c>
      <c r="F746" s="55">
        <v>76500</v>
      </c>
      <c r="G746" s="31">
        <f t="shared" si="22"/>
        <v>15300</v>
      </c>
      <c r="H746" s="31">
        <f t="shared" si="22"/>
        <v>15300</v>
      </c>
      <c r="I746" s="32">
        <f t="shared" si="23"/>
        <v>91800</v>
      </c>
      <c r="J746" s="32">
        <f t="shared" si="23"/>
        <v>91800</v>
      </c>
      <c r="K746" s="42"/>
    </row>
    <row r="747" spans="2:11" s="5" customFormat="1" ht="12.75" customHeight="1">
      <c r="B747" s="123"/>
      <c r="C747" s="122" t="s">
        <v>881</v>
      </c>
      <c r="D747" s="122"/>
      <c r="E747" s="57">
        <v>78000</v>
      </c>
      <c r="F747" s="57">
        <v>78000</v>
      </c>
      <c r="G747" s="31">
        <f t="shared" si="22"/>
        <v>15600</v>
      </c>
      <c r="H747" s="31">
        <f t="shared" si="22"/>
        <v>15600</v>
      </c>
      <c r="I747" s="32">
        <f t="shared" si="23"/>
        <v>93600</v>
      </c>
      <c r="J747" s="32">
        <f t="shared" si="23"/>
        <v>93600</v>
      </c>
      <c r="K747" s="42"/>
    </row>
    <row r="748" spans="2:11" s="5" customFormat="1" ht="12.75" customHeight="1">
      <c r="B748" s="123"/>
      <c r="C748" s="121" t="s">
        <v>888</v>
      </c>
      <c r="D748" s="121"/>
      <c r="E748" s="55">
        <v>82500</v>
      </c>
      <c r="F748" s="55">
        <v>82500</v>
      </c>
      <c r="G748" s="31">
        <f t="shared" si="22"/>
        <v>16500</v>
      </c>
      <c r="H748" s="31">
        <f t="shared" si="22"/>
        <v>16500</v>
      </c>
      <c r="I748" s="32">
        <f t="shared" si="23"/>
        <v>99000</v>
      </c>
      <c r="J748" s="32">
        <f t="shared" si="23"/>
        <v>99000</v>
      </c>
      <c r="K748" s="42"/>
    </row>
    <row r="749" spans="2:11" s="5" customFormat="1" ht="12.75" customHeight="1">
      <c r="B749" s="123"/>
      <c r="C749" s="122" t="s">
        <v>884</v>
      </c>
      <c r="D749" s="122"/>
      <c r="E749" s="57">
        <v>87600</v>
      </c>
      <c r="F749" s="57">
        <v>87600</v>
      </c>
      <c r="G749" s="31">
        <f t="shared" si="22"/>
        <v>17520</v>
      </c>
      <c r="H749" s="31">
        <f t="shared" si="22"/>
        <v>17520</v>
      </c>
      <c r="I749" s="32">
        <f t="shared" si="23"/>
        <v>105120</v>
      </c>
      <c r="J749" s="32">
        <f t="shared" si="23"/>
        <v>105120</v>
      </c>
      <c r="K749" s="42"/>
    </row>
    <row r="750" spans="2:11" s="5" customFormat="1" ht="12.75" customHeight="1">
      <c r="B750" s="123" t="s">
        <v>799</v>
      </c>
      <c r="C750" s="121" t="s">
        <v>884</v>
      </c>
      <c r="D750" s="121"/>
      <c r="E750" s="55">
        <v>1940</v>
      </c>
      <c r="F750" s="55">
        <v>1940</v>
      </c>
      <c r="G750" s="31">
        <f t="shared" si="22"/>
        <v>388</v>
      </c>
      <c r="H750" s="31">
        <f t="shared" si="22"/>
        <v>388</v>
      </c>
      <c r="I750" s="32">
        <f t="shared" si="23"/>
        <v>2328</v>
      </c>
      <c r="J750" s="32">
        <f t="shared" si="23"/>
        <v>2328</v>
      </c>
      <c r="K750" s="42"/>
    </row>
    <row r="751" spans="2:11" s="5" customFormat="1" ht="12.75" customHeight="1">
      <c r="B751" s="123"/>
      <c r="C751" s="122" t="s">
        <v>888</v>
      </c>
      <c r="D751" s="122"/>
      <c r="E751" s="57">
        <v>2000</v>
      </c>
      <c r="F751" s="57">
        <v>2000</v>
      </c>
      <c r="G751" s="31">
        <f t="shared" si="22"/>
        <v>400</v>
      </c>
      <c r="H751" s="31">
        <f t="shared" si="22"/>
        <v>400</v>
      </c>
      <c r="I751" s="32">
        <f t="shared" si="23"/>
        <v>2400</v>
      </c>
      <c r="J751" s="32">
        <f t="shared" si="23"/>
        <v>2400</v>
      </c>
      <c r="K751" s="42"/>
    </row>
    <row r="752" spans="2:11" s="5" customFormat="1" ht="32.25" customHeight="1">
      <c r="B752" s="70" t="s">
        <v>892</v>
      </c>
      <c r="C752" s="96" t="s">
        <v>891</v>
      </c>
      <c r="D752" s="97"/>
      <c r="E752" s="44" t="s">
        <v>891</v>
      </c>
      <c r="F752" s="44" t="s">
        <v>891</v>
      </c>
      <c r="G752" s="44" t="s">
        <v>891</v>
      </c>
      <c r="H752" s="44" t="s">
        <v>891</v>
      </c>
      <c r="I752" s="44" t="s">
        <v>891</v>
      </c>
      <c r="J752" s="44" t="s">
        <v>891</v>
      </c>
      <c r="K752" s="42"/>
    </row>
    <row r="753" spans="2:11" s="5" customFormat="1" ht="15" customHeight="1">
      <c r="B753" s="123" t="s">
        <v>800</v>
      </c>
      <c r="C753" s="121" t="s">
        <v>884</v>
      </c>
      <c r="D753" s="121"/>
      <c r="E753" s="55">
        <v>58200</v>
      </c>
      <c r="F753" s="55">
        <v>58200</v>
      </c>
      <c r="G753" s="31">
        <f t="shared" si="22"/>
        <v>11640</v>
      </c>
      <c r="H753" s="31">
        <f t="shared" si="22"/>
        <v>11640</v>
      </c>
      <c r="I753" s="32">
        <f t="shared" si="23"/>
        <v>69840</v>
      </c>
      <c r="J753" s="32">
        <f t="shared" si="23"/>
        <v>69840</v>
      </c>
      <c r="K753" s="42"/>
    </row>
    <row r="754" spans="2:11" s="5" customFormat="1" ht="15" customHeight="1">
      <c r="B754" s="123"/>
      <c r="C754" s="122" t="s">
        <v>888</v>
      </c>
      <c r="D754" s="122"/>
      <c r="E754" s="57">
        <v>58500</v>
      </c>
      <c r="F754" s="57">
        <v>58500</v>
      </c>
      <c r="G754" s="31">
        <f t="shared" si="22"/>
        <v>11700</v>
      </c>
      <c r="H754" s="31">
        <f t="shared" si="22"/>
        <v>11700</v>
      </c>
      <c r="I754" s="32">
        <f t="shared" si="23"/>
        <v>70200</v>
      </c>
      <c r="J754" s="32">
        <f t="shared" si="23"/>
        <v>70200</v>
      </c>
      <c r="K754" s="42"/>
    </row>
    <row r="755" spans="2:11" s="5" customFormat="1" ht="15" customHeight="1">
      <c r="B755" s="123" t="s">
        <v>801</v>
      </c>
      <c r="C755" s="121" t="s">
        <v>888</v>
      </c>
      <c r="D755" s="121"/>
      <c r="E755" s="55">
        <v>37500</v>
      </c>
      <c r="F755" s="55">
        <v>37500</v>
      </c>
      <c r="G755" s="31">
        <f t="shared" si="22"/>
        <v>7500</v>
      </c>
      <c r="H755" s="31">
        <f t="shared" si="22"/>
        <v>7500</v>
      </c>
      <c r="I755" s="32">
        <f t="shared" si="23"/>
        <v>45000</v>
      </c>
      <c r="J755" s="32">
        <f t="shared" si="23"/>
        <v>45000</v>
      </c>
      <c r="K755" s="42"/>
    </row>
    <row r="756" spans="2:11" s="5" customFormat="1" ht="15" customHeight="1">
      <c r="B756" s="123"/>
      <c r="C756" s="122" t="s">
        <v>884</v>
      </c>
      <c r="D756" s="122"/>
      <c r="E756" s="57">
        <v>41400</v>
      </c>
      <c r="F756" s="57">
        <v>41400</v>
      </c>
      <c r="G756" s="31">
        <f t="shared" si="22"/>
        <v>8280</v>
      </c>
      <c r="H756" s="31">
        <f t="shared" si="22"/>
        <v>8280</v>
      </c>
      <c r="I756" s="32">
        <f t="shared" si="23"/>
        <v>49680</v>
      </c>
      <c r="J756" s="32">
        <f t="shared" si="23"/>
        <v>49680</v>
      </c>
      <c r="K756" s="42"/>
    </row>
    <row r="757" spans="2:11" s="5" customFormat="1" ht="15" customHeight="1">
      <c r="B757" s="123" t="s">
        <v>802</v>
      </c>
      <c r="C757" s="121" t="s">
        <v>888</v>
      </c>
      <c r="D757" s="121"/>
      <c r="E757" s="55">
        <v>7900</v>
      </c>
      <c r="F757" s="55">
        <v>7900</v>
      </c>
      <c r="G757" s="31">
        <f t="shared" si="22"/>
        <v>1580</v>
      </c>
      <c r="H757" s="31">
        <f t="shared" si="22"/>
        <v>1580</v>
      </c>
      <c r="I757" s="32">
        <f t="shared" si="23"/>
        <v>9480</v>
      </c>
      <c r="J757" s="32">
        <f t="shared" si="23"/>
        <v>9480</v>
      </c>
      <c r="K757" s="42"/>
    </row>
    <row r="758" spans="2:11" s="5" customFormat="1" ht="15" customHeight="1">
      <c r="B758" s="123"/>
      <c r="C758" s="122" t="s">
        <v>884</v>
      </c>
      <c r="D758" s="122"/>
      <c r="E758" s="57">
        <v>11400</v>
      </c>
      <c r="F758" s="57">
        <v>11400</v>
      </c>
      <c r="G758" s="31">
        <f t="shared" si="22"/>
        <v>2280</v>
      </c>
      <c r="H758" s="31">
        <f t="shared" si="22"/>
        <v>2280</v>
      </c>
      <c r="I758" s="32">
        <f t="shared" si="23"/>
        <v>13680</v>
      </c>
      <c r="J758" s="32">
        <f t="shared" si="23"/>
        <v>13680</v>
      </c>
      <c r="K758" s="42"/>
    </row>
    <row r="759" spans="2:11" s="5" customFormat="1" ht="27" customHeight="1">
      <c r="B759" s="70" t="s">
        <v>803</v>
      </c>
      <c r="C759" s="121" t="s">
        <v>888</v>
      </c>
      <c r="D759" s="121"/>
      <c r="E759" s="55">
        <v>2000</v>
      </c>
      <c r="F759" s="55">
        <v>2000</v>
      </c>
      <c r="G759" s="31">
        <f t="shared" si="22"/>
        <v>400</v>
      </c>
      <c r="H759" s="31">
        <f t="shared" si="22"/>
        <v>400</v>
      </c>
      <c r="I759" s="32">
        <f t="shared" si="23"/>
        <v>2400</v>
      </c>
      <c r="J759" s="32">
        <f t="shared" si="23"/>
        <v>2400</v>
      </c>
      <c r="K759" s="42"/>
    </row>
    <row r="760" spans="2:11" s="5" customFormat="1" ht="27" customHeight="1">
      <c r="B760" s="70" t="s">
        <v>804</v>
      </c>
      <c r="C760" s="121" t="s">
        <v>881</v>
      </c>
      <c r="D760" s="121"/>
      <c r="E760" s="55">
        <v>69120</v>
      </c>
      <c r="F760" s="55">
        <v>69120</v>
      </c>
      <c r="G760" s="31">
        <f t="shared" si="22"/>
        <v>13824</v>
      </c>
      <c r="H760" s="31">
        <f t="shared" si="22"/>
        <v>13824</v>
      </c>
      <c r="I760" s="32">
        <f t="shared" si="23"/>
        <v>82944</v>
      </c>
      <c r="J760" s="32">
        <f t="shared" si="23"/>
        <v>82944</v>
      </c>
      <c r="K760" s="42"/>
    </row>
    <row r="761" spans="2:11" s="5" customFormat="1" ht="27" customHeight="1">
      <c r="B761" s="70" t="s">
        <v>805</v>
      </c>
      <c r="C761" s="96" t="s">
        <v>891</v>
      </c>
      <c r="D761" s="97"/>
      <c r="E761" s="44" t="s">
        <v>891</v>
      </c>
      <c r="F761" s="44" t="s">
        <v>891</v>
      </c>
      <c r="G761" s="44" t="s">
        <v>891</v>
      </c>
      <c r="H761" s="44" t="s">
        <v>891</v>
      </c>
      <c r="I761" s="44" t="s">
        <v>891</v>
      </c>
      <c r="J761" s="44" t="s">
        <v>891</v>
      </c>
      <c r="K761" s="42"/>
    </row>
    <row r="762" spans="2:11" s="5" customFormat="1" ht="12.75" customHeight="1">
      <c r="B762" s="123" t="s">
        <v>806</v>
      </c>
      <c r="C762" s="121" t="s">
        <v>881</v>
      </c>
      <c r="D762" s="121"/>
      <c r="E762" s="55">
        <v>246598</v>
      </c>
      <c r="F762" s="55">
        <v>246598</v>
      </c>
      <c r="G762" s="31">
        <f t="shared" si="22"/>
        <v>49319.599999999977</v>
      </c>
      <c r="H762" s="31">
        <f t="shared" si="22"/>
        <v>49319.599999999977</v>
      </c>
      <c r="I762" s="32">
        <f t="shared" si="23"/>
        <v>295917.59999999998</v>
      </c>
      <c r="J762" s="32">
        <f t="shared" si="23"/>
        <v>295917.59999999998</v>
      </c>
      <c r="K762" s="42"/>
    </row>
    <row r="763" spans="2:11" s="5" customFormat="1" ht="12.75" customHeight="1">
      <c r="B763" s="123"/>
      <c r="C763" s="122" t="s">
        <v>888</v>
      </c>
      <c r="D763" s="122"/>
      <c r="E763" s="67">
        <v>247005.59</v>
      </c>
      <c r="F763" s="67">
        <v>247005.59</v>
      </c>
      <c r="G763" s="31">
        <f t="shared" ref="G763:H826" si="24">SUM(I763-E763)</f>
        <v>49401.117999999988</v>
      </c>
      <c r="H763" s="31">
        <f t="shared" si="24"/>
        <v>49401.117999999988</v>
      </c>
      <c r="I763" s="32">
        <f t="shared" ref="I763:J826" si="25">E763*12/10</f>
        <v>296406.70799999998</v>
      </c>
      <c r="J763" s="32">
        <f t="shared" si="25"/>
        <v>296406.70799999998</v>
      </c>
      <c r="K763" s="42"/>
    </row>
    <row r="764" spans="2:11" s="5" customFormat="1" ht="12.75" customHeight="1">
      <c r="B764" s="123"/>
      <c r="C764" s="121" t="s">
        <v>877</v>
      </c>
      <c r="D764" s="121"/>
      <c r="E764" s="55">
        <v>326080</v>
      </c>
      <c r="F764" s="55">
        <v>326080</v>
      </c>
      <c r="G764" s="31">
        <f t="shared" si="24"/>
        <v>65216</v>
      </c>
      <c r="H764" s="31">
        <f t="shared" si="24"/>
        <v>65216</v>
      </c>
      <c r="I764" s="32">
        <f t="shared" si="25"/>
        <v>391296</v>
      </c>
      <c r="J764" s="32">
        <f t="shared" si="25"/>
        <v>391296</v>
      </c>
      <c r="K764" s="42"/>
    </row>
    <row r="765" spans="2:11" s="5" customFormat="1" ht="12.75" customHeight="1">
      <c r="B765" s="123"/>
      <c r="C765" s="122" t="s">
        <v>884</v>
      </c>
      <c r="D765" s="122"/>
      <c r="E765" s="57">
        <v>377030</v>
      </c>
      <c r="F765" s="57">
        <v>377030</v>
      </c>
      <c r="G765" s="31">
        <f t="shared" si="24"/>
        <v>75406</v>
      </c>
      <c r="H765" s="31">
        <f t="shared" si="24"/>
        <v>75406</v>
      </c>
      <c r="I765" s="32">
        <f t="shared" si="25"/>
        <v>452436</v>
      </c>
      <c r="J765" s="32">
        <f t="shared" si="25"/>
        <v>452436</v>
      </c>
      <c r="K765" s="42"/>
    </row>
    <row r="766" spans="2:11" s="5" customFormat="1" ht="21.75" customHeight="1">
      <c r="B766" s="123" t="s">
        <v>807</v>
      </c>
      <c r="C766" s="121" t="s">
        <v>888</v>
      </c>
      <c r="D766" s="121"/>
      <c r="E766" s="55">
        <v>339920</v>
      </c>
      <c r="F766" s="55">
        <v>339920</v>
      </c>
      <c r="G766" s="31">
        <f t="shared" si="24"/>
        <v>67984</v>
      </c>
      <c r="H766" s="31">
        <f t="shared" si="24"/>
        <v>67984</v>
      </c>
      <c r="I766" s="32">
        <f t="shared" si="25"/>
        <v>407904</v>
      </c>
      <c r="J766" s="32">
        <f t="shared" si="25"/>
        <v>407904</v>
      </c>
      <c r="K766" s="42"/>
    </row>
    <row r="767" spans="2:11" s="5" customFormat="1" ht="12.75" customHeight="1">
      <c r="B767" s="123"/>
      <c r="C767" s="122" t="s">
        <v>877</v>
      </c>
      <c r="D767" s="122"/>
      <c r="E767" s="57">
        <v>356000</v>
      </c>
      <c r="F767" s="57">
        <v>356000</v>
      </c>
      <c r="G767" s="31">
        <f t="shared" si="24"/>
        <v>71200</v>
      </c>
      <c r="H767" s="31">
        <f t="shared" si="24"/>
        <v>71200</v>
      </c>
      <c r="I767" s="32">
        <f t="shared" si="25"/>
        <v>427200</v>
      </c>
      <c r="J767" s="32">
        <f t="shared" si="25"/>
        <v>427200</v>
      </c>
      <c r="K767" s="42"/>
    </row>
    <row r="768" spans="2:11" s="5" customFormat="1" ht="12.75" customHeight="1">
      <c r="B768" s="123"/>
      <c r="C768" s="121" t="s">
        <v>876</v>
      </c>
      <c r="D768" s="121"/>
      <c r="E768" s="55">
        <v>400000</v>
      </c>
      <c r="F768" s="55">
        <v>400000</v>
      </c>
      <c r="G768" s="31">
        <f t="shared" si="24"/>
        <v>80000</v>
      </c>
      <c r="H768" s="31">
        <f t="shared" si="24"/>
        <v>80000</v>
      </c>
      <c r="I768" s="32">
        <f t="shared" si="25"/>
        <v>480000</v>
      </c>
      <c r="J768" s="32">
        <f t="shared" si="25"/>
        <v>480000</v>
      </c>
      <c r="K768" s="42"/>
    </row>
    <row r="769" spans="2:11" s="5" customFormat="1" ht="12.75" customHeight="1">
      <c r="B769" s="123"/>
      <c r="C769" s="122" t="s">
        <v>884</v>
      </c>
      <c r="D769" s="122"/>
      <c r="E769" s="57">
        <v>516000</v>
      </c>
      <c r="F769" s="57">
        <v>516000</v>
      </c>
      <c r="G769" s="31">
        <f t="shared" si="24"/>
        <v>103200</v>
      </c>
      <c r="H769" s="31">
        <f t="shared" si="24"/>
        <v>103200</v>
      </c>
      <c r="I769" s="32">
        <f t="shared" si="25"/>
        <v>619200</v>
      </c>
      <c r="J769" s="32">
        <f t="shared" si="25"/>
        <v>619200</v>
      </c>
      <c r="K769" s="42"/>
    </row>
    <row r="770" spans="2:11" s="5" customFormat="1" ht="12.75" customHeight="1">
      <c r="B770" s="123" t="s">
        <v>808</v>
      </c>
      <c r="C770" s="121" t="s">
        <v>885</v>
      </c>
      <c r="D770" s="121"/>
      <c r="E770" s="55">
        <v>247800</v>
      </c>
      <c r="F770" s="55">
        <v>247800</v>
      </c>
      <c r="G770" s="31">
        <f t="shared" si="24"/>
        <v>49560</v>
      </c>
      <c r="H770" s="31">
        <f t="shared" si="24"/>
        <v>49560</v>
      </c>
      <c r="I770" s="32">
        <f t="shared" si="25"/>
        <v>297360</v>
      </c>
      <c r="J770" s="32">
        <f t="shared" si="25"/>
        <v>297360</v>
      </c>
      <c r="K770" s="42"/>
    </row>
    <row r="771" spans="2:11" s="5" customFormat="1" ht="12.75" customHeight="1">
      <c r="B771" s="123"/>
      <c r="C771" s="122" t="s">
        <v>886</v>
      </c>
      <c r="D771" s="122"/>
      <c r="E771" s="57">
        <v>298000</v>
      </c>
      <c r="F771" s="57">
        <v>298000</v>
      </c>
      <c r="G771" s="31">
        <f t="shared" si="24"/>
        <v>59600</v>
      </c>
      <c r="H771" s="31">
        <f t="shared" si="24"/>
        <v>59600</v>
      </c>
      <c r="I771" s="32">
        <f t="shared" si="25"/>
        <v>357600</v>
      </c>
      <c r="J771" s="32">
        <f t="shared" si="25"/>
        <v>357600</v>
      </c>
      <c r="K771" s="42"/>
    </row>
    <row r="772" spans="2:11" s="5" customFormat="1" ht="12.75" customHeight="1">
      <c r="B772" s="123" t="s">
        <v>809</v>
      </c>
      <c r="C772" s="121" t="s">
        <v>881</v>
      </c>
      <c r="D772" s="121"/>
      <c r="E772" s="55">
        <v>32900</v>
      </c>
      <c r="F772" s="55">
        <v>32900</v>
      </c>
      <c r="G772" s="31">
        <f t="shared" si="24"/>
        <v>6580</v>
      </c>
      <c r="H772" s="31">
        <f t="shared" si="24"/>
        <v>6580</v>
      </c>
      <c r="I772" s="32">
        <f t="shared" si="25"/>
        <v>39480</v>
      </c>
      <c r="J772" s="32">
        <f t="shared" si="25"/>
        <v>39480</v>
      </c>
      <c r="K772" s="42"/>
    </row>
    <row r="773" spans="2:11" s="5" customFormat="1" ht="12.75" customHeight="1">
      <c r="B773" s="123"/>
      <c r="C773" s="122" t="s">
        <v>888</v>
      </c>
      <c r="D773" s="122"/>
      <c r="E773" s="57">
        <v>32950</v>
      </c>
      <c r="F773" s="57">
        <v>32950</v>
      </c>
      <c r="G773" s="31">
        <f t="shared" si="24"/>
        <v>6590</v>
      </c>
      <c r="H773" s="31">
        <f t="shared" si="24"/>
        <v>6590</v>
      </c>
      <c r="I773" s="32">
        <f t="shared" si="25"/>
        <v>39540</v>
      </c>
      <c r="J773" s="32">
        <f t="shared" si="25"/>
        <v>39540</v>
      </c>
      <c r="K773" s="42"/>
    </row>
    <row r="774" spans="2:11" s="5" customFormat="1" ht="12.75" customHeight="1">
      <c r="B774" s="123"/>
      <c r="C774" s="121" t="s">
        <v>875</v>
      </c>
      <c r="D774" s="121"/>
      <c r="E774" s="55">
        <v>54000</v>
      </c>
      <c r="F774" s="55">
        <v>54000</v>
      </c>
      <c r="G774" s="31">
        <f t="shared" si="24"/>
        <v>10800</v>
      </c>
      <c r="H774" s="31">
        <f t="shared" si="24"/>
        <v>10800</v>
      </c>
      <c r="I774" s="32">
        <f t="shared" si="25"/>
        <v>64800</v>
      </c>
      <c r="J774" s="32">
        <f t="shared" si="25"/>
        <v>64800</v>
      </c>
      <c r="K774" s="42"/>
    </row>
    <row r="775" spans="2:11" s="5" customFormat="1" ht="30" customHeight="1">
      <c r="B775" s="70" t="s">
        <v>810</v>
      </c>
      <c r="C775" s="96" t="s">
        <v>891</v>
      </c>
      <c r="D775" s="97"/>
      <c r="E775" s="44" t="s">
        <v>891</v>
      </c>
      <c r="F775" s="44" t="s">
        <v>891</v>
      </c>
      <c r="G775" s="44" t="s">
        <v>891</v>
      </c>
      <c r="H775" s="44" t="s">
        <v>891</v>
      </c>
      <c r="I775" s="44" t="s">
        <v>891</v>
      </c>
      <c r="J775" s="44" t="s">
        <v>891</v>
      </c>
      <c r="K775" s="42"/>
    </row>
    <row r="776" spans="2:11" s="5" customFormat="1" ht="12.75" customHeight="1">
      <c r="B776" s="123" t="s">
        <v>811</v>
      </c>
      <c r="C776" s="121" t="s">
        <v>888</v>
      </c>
      <c r="D776" s="121"/>
      <c r="E776" s="55">
        <v>37500</v>
      </c>
      <c r="F776" s="55">
        <v>37500</v>
      </c>
      <c r="G776" s="31">
        <f t="shared" si="24"/>
        <v>7500</v>
      </c>
      <c r="H776" s="31">
        <f t="shared" si="24"/>
        <v>7500</v>
      </c>
      <c r="I776" s="32">
        <f t="shared" si="25"/>
        <v>45000</v>
      </c>
      <c r="J776" s="32">
        <f t="shared" si="25"/>
        <v>45000</v>
      </c>
      <c r="K776" s="42"/>
    </row>
    <row r="777" spans="2:11" s="5" customFormat="1" ht="12.75" customHeight="1">
      <c r="B777" s="123"/>
      <c r="C777" s="122" t="s">
        <v>877</v>
      </c>
      <c r="D777" s="122"/>
      <c r="E777" s="57">
        <v>50000</v>
      </c>
      <c r="F777" s="57">
        <v>50000</v>
      </c>
      <c r="G777" s="31">
        <f t="shared" si="24"/>
        <v>10000</v>
      </c>
      <c r="H777" s="31">
        <f t="shared" si="24"/>
        <v>10000</v>
      </c>
      <c r="I777" s="32">
        <f t="shared" si="25"/>
        <v>60000</v>
      </c>
      <c r="J777" s="32">
        <f t="shared" si="25"/>
        <v>60000</v>
      </c>
      <c r="K777" s="42"/>
    </row>
    <row r="778" spans="2:11" s="5" customFormat="1" ht="12.75" customHeight="1">
      <c r="B778" s="123"/>
      <c r="C778" s="121" t="s">
        <v>884</v>
      </c>
      <c r="D778" s="121"/>
      <c r="E778" s="55">
        <v>59500</v>
      </c>
      <c r="F778" s="55">
        <v>59500</v>
      </c>
      <c r="G778" s="31">
        <f t="shared" si="24"/>
        <v>11900</v>
      </c>
      <c r="H778" s="31">
        <f t="shared" si="24"/>
        <v>11900</v>
      </c>
      <c r="I778" s="32">
        <f t="shared" si="25"/>
        <v>71400</v>
      </c>
      <c r="J778" s="32">
        <f t="shared" si="25"/>
        <v>71400</v>
      </c>
      <c r="K778" s="42"/>
    </row>
    <row r="779" spans="2:11" s="5" customFormat="1" ht="12.75" customHeight="1">
      <c r="B779" s="123" t="s">
        <v>812</v>
      </c>
      <c r="C779" s="121" t="s">
        <v>886</v>
      </c>
      <c r="D779" s="121"/>
      <c r="E779" s="55">
        <v>77000</v>
      </c>
      <c r="F779" s="55">
        <v>77000</v>
      </c>
      <c r="G779" s="31">
        <f t="shared" si="24"/>
        <v>15400</v>
      </c>
      <c r="H779" s="31">
        <f t="shared" si="24"/>
        <v>15400</v>
      </c>
      <c r="I779" s="32">
        <f t="shared" si="25"/>
        <v>92400</v>
      </c>
      <c r="J779" s="32">
        <f t="shared" si="25"/>
        <v>92400</v>
      </c>
      <c r="K779" s="42"/>
    </row>
    <row r="780" spans="2:11" s="5" customFormat="1" ht="12.75" customHeight="1">
      <c r="B780" s="123"/>
      <c r="C780" s="122" t="s">
        <v>881</v>
      </c>
      <c r="D780" s="122"/>
      <c r="E780" s="57">
        <v>87150</v>
      </c>
      <c r="F780" s="57">
        <v>87150</v>
      </c>
      <c r="G780" s="31">
        <f t="shared" si="24"/>
        <v>17430</v>
      </c>
      <c r="H780" s="31">
        <f t="shared" si="24"/>
        <v>17430</v>
      </c>
      <c r="I780" s="32">
        <f t="shared" si="25"/>
        <v>104580</v>
      </c>
      <c r="J780" s="32">
        <f t="shared" si="25"/>
        <v>104580</v>
      </c>
      <c r="K780" s="42"/>
    </row>
    <row r="781" spans="2:11" s="5" customFormat="1" ht="12.75" customHeight="1">
      <c r="B781" s="123"/>
      <c r="C781" s="121" t="s">
        <v>888</v>
      </c>
      <c r="D781" s="121"/>
      <c r="E781" s="55">
        <v>89250</v>
      </c>
      <c r="F781" s="55">
        <v>89250</v>
      </c>
      <c r="G781" s="31">
        <f t="shared" si="24"/>
        <v>17850</v>
      </c>
      <c r="H781" s="31">
        <f t="shared" si="24"/>
        <v>17850</v>
      </c>
      <c r="I781" s="32">
        <f t="shared" si="25"/>
        <v>107100</v>
      </c>
      <c r="J781" s="32">
        <f t="shared" si="25"/>
        <v>107100</v>
      </c>
      <c r="K781" s="42"/>
    </row>
    <row r="782" spans="2:11" s="5" customFormat="1" ht="12.75" customHeight="1">
      <c r="B782" s="123"/>
      <c r="C782" s="122" t="s">
        <v>884</v>
      </c>
      <c r="D782" s="122"/>
      <c r="E782" s="57">
        <v>100800</v>
      </c>
      <c r="F782" s="57">
        <v>100800</v>
      </c>
      <c r="G782" s="31">
        <f t="shared" si="24"/>
        <v>20160</v>
      </c>
      <c r="H782" s="31">
        <f t="shared" si="24"/>
        <v>20160</v>
      </c>
      <c r="I782" s="32">
        <f t="shared" si="25"/>
        <v>120960</v>
      </c>
      <c r="J782" s="32">
        <f t="shared" si="25"/>
        <v>120960</v>
      </c>
      <c r="K782" s="42"/>
    </row>
    <row r="783" spans="2:11" s="5" customFormat="1" ht="12.75" customHeight="1">
      <c r="B783" s="123"/>
      <c r="C783" s="121" t="s">
        <v>875</v>
      </c>
      <c r="D783" s="121"/>
      <c r="E783" s="55">
        <v>210000</v>
      </c>
      <c r="F783" s="55">
        <v>210000</v>
      </c>
      <c r="G783" s="31">
        <f t="shared" si="24"/>
        <v>42000</v>
      </c>
      <c r="H783" s="31">
        <f t="shared" si="24"/>
        <v>42000</v>
      </c>
      <c r="I783" s="32">
        <f t="shared" si="25"/>
        <v>252000</v>
      </c>
      <c r="J783" s="32">
        <f t="shared" si="25"/>
        <v>252000</v>
      </c>
      <c r="K783" s="42"/>
    </row>
    <row r="784" spans="2:11" s="5" customFormat="1" ht="12.75" customHeight="1">
      <c r="B784" s="123" t="s">
        <v>813</v>
      </c>
      <c r="C784" s="121" t="s">
        <v>877</v>
      </c>
      <c r="D784" s="121"/>
      <c r="E784" s="55">
        <v>232000</v>
      </c>
      <c r="F784" s="55">
        <v>232000</v>
      </c>
      <c r="G784" s="31">
        <f t="shared" si="24"/>
        <v>46400</v>
      </c>
      <c r="H784" s="31">
        <f t="shared" si="24"/>
        <v>46400</v>
      </c>
      <c r="I784" s="32">
        <f t="shared" si="25"/>
        <v>278400</v>
      </c>
      <c r="J784" s="32">
        <f t="shared" si="25"/>
        <v>278400</v>
      </c>
      <c r="K784" s="42"/>
    </row>
    <row r="785" spans="2:11" s="5" customFormat="1" ht="12.75" customHeight="1">
      <c r="B785" s="123"/>
      <c r="C785" s="122" t="s">
        <v>888</v>
      </c>
      <c r="D785" s="122"/>
      <c r="E785" s="57">
        <v>255000</v>
      </c>
      <c r="F785" s="57">
        <v>255000</v>
      </c>
      <c r="G785" s="31">
        <f t="shared" si="24"/>
        <v>51000</v>
      </c>
      <c r="H785" s="31">
        <f t="shared" si="24"/>
        <v>51000</v>
      </c>
      <c r="I785" s="32">
        <f t="shared" si="25"/>
        <v>306000</v>
      </c>
      <c r="J785" s="32">
        <f t="shared" si="25"/>
        <v>306000</v>
      </c>
      <c r="K785" s="42"/>
    </row>
    <row r="786" spans="2:11" s="5" customFormat="1" ht="12.75" customHeight="1">
      <c r="B786" s="123"/>
      <c r="C786" s="121" t="s">
        <v>884</v>
      </c>
      <c r="D786" s="121"/>
      <c r="E786" s="55">
        <v>260000</v>
      </c>
      <c r="F786" s="55">
        <v>260000</v>
      </c>
      <c r="G786" s="31">
        <f t="shared" si="24"/>
        <v>52000</v>
      </c>
      <c r="H786" s="31">
        <f t="shared" si="24"/>
        <v>52000</v>
      </c>
      <c r="I786" s="32">
        <f t="shared" si="25"/>
        <v>312000</v>
      </c>
      <c r="J786" s="32">
        <f t="shared" si="25"/>
        <v>312000</v>
      </c>
      <c r="K786" s="42"/>
    </row>
    <row r="787" spans="2:11" s="5" customFormat="1" ht="12.75" customHeight="1">
      <c r="B787" s="123"/>
      <c r="C787" s="122" t="s">
        <v>875</v>
      </c>
      <c r="D787" s="122"/>
      <c r="E787" s="57">
        <v>294000</v>
      </c>
      <c r="F787" s="57">
        <v>294000</v>
      </c>
      <c r="G787" s="31">
        <f t="shared" si="24"/>
        <v>58800</v>
      </c>
      <c r="H787" s="31">
        <f t="shared" si="24"/>
        <v>58800</v>
      </c>
      <c r="I787" s="32">
        <f t="shared" si="25"/>
        <v>352800</v>
      </c>
      <c r="J787" s="32">
        <f t="shared" si="25"/>
        <v>352800</v>
      </c>
      <c r="K787" s="42"/>
    </row>
    <row r="788" spans="2:11" s="5" customFormat="1" ht="12.75" customHeight="1">
      <c r="B788" s="123" t="s">
        <v>814</v>
      </c>
      <c r="C788" s="121" t="s">
        <v>877</v>
      </c>
      <c r="D788" s="121"/>
      <c r="E788" s="55">
        <v>236000</v>
      </c>
      <c r="F788" s="55">
        <v>236000</v>
      </c>
      <c r="G788" s="31">
        <f t="shared" si="24"/>
        <v>47200</v>
      </c>
      <c r="H788" s="31">
        <f t="shared" si="24"/>
        <v>47200</v>
      </c>
      <c r="I788" s="32">
        <f t="shared" si="25"/>
        <v>283200</v>
      </c>
      <c r="J788" s="32">
        <f t="shared" si="25"/>
        <v>283200</v>
      </c>
      <c r="K788" s="42"/>
    </row>
    <row r="789" spans="2:11" s="5" customFormat="1" ht="12.75" customHeight="1">
      <c r="B789" s="123"/>
      <c r="C789" s="122" t="s">
        <v>888</v>
      </c>
      <c r="D789" s="122"/>
      <c r="E789" s="57">
        <v>255000</v>
      </c>
      <c r="F789" s="57">
        <v>255000</v>
      </c>
      <c r="G789" s="31">
        <f t="shared" si="24"/>
        <v>51000</v>
      </c>
      <c r="H789" s="31">
        <f t="shared" si="24"/>
        <v>51000</v>
      </c>
      <c r="I789" s="32">
        <f t="shared" si="25"/>
        <v>306000</v>
      </c>
      <c r="J789" s="32">
        <f t="shared" si="25"/>
        <v>306000</v>
      </c>
      <c r="K789" s="42"/>
    </row>
    <row r="790" spans="2:11" s="5" customFormat="1" ht="12.75" customHeight="1">
      <c r="B790" s="123"/>
      <c r="C790" s="121" t="s">
        <v>881</v>
      </c>
      <c r="D790" s="121"/>
      <c r="E790" s="55">
        <v>256000</v>
      </c>
      <c r="F790" s="55">
        <v>256000</v>
      </c>
      <c r="G790" s="31">
        <f t="shared" si="24"/>
        <v>51200</v>
      </c>
      <c r="H790" s="31">
        <f t="shared" si="24"/>
        <v>51200</v>
      </c>
      <c r="I790" s="32">
        <f t="shared" si="25"/>
        <v>307200</v>
      </c>
      <c r="J790" s="32">
        <f t="shared" si="25"/>
        <v>307200</v>
      </c>
      <c r="K790" s="42"/>
    </row>
    <row r="791" spans="2:11" s="5" customFormat="1" ht="12.75" customHeight="1">
      <c r="B791" s="123"/>
      <c r="C791" s="122" t="s">
        <v>884</v>
      </c>
      <c r="D791" s="122"/>
      <c r="E791" s="57">
        <v>260000</v>
      </c>
      <c r="F791" s="57">
        <v>260000</v>
      </c>
      <c r="G791" s="31">
        <f t="shared" si="24"/>
        <v>52000</v>
      </c>
      <c r="H791" s="31">
        <f t="shared" si="24"/>
        <v>52000</v>
      </c>
      <c r="I791" s="32">
        <f t="shared" si="25"/>
        <v>312000</v>
      </c>
      <c r="J791" s="32">
        <f t="shared" si="25"/>
        <v>312000</v>
      </c>
      <c r="K791" s="42"/>
    </row>
    <row r="792" spans="2:11" s="5" customFormat="1" ht="12.75" customHeight="1">
      <c r="B792" s="123"/>
      <c r="C792" s="121" t="s">
        <v>875</v>
      </c>
      <c r="D792" s="121"/>
      <c r="E792" s="55">
        <v>318000</v>
      </c>
      <c r="F792" s="55">
        <v>318000</v>
      </c>
      <c r="G792" s="31">
        <f t="shared" si="24"/>
        <v>63600</v>
      </c>
      <c r="H792" s="31">
        <f t="shared" si="24"/>
        <v>63600</v>
      </c>
      <c r="I792" s="32">
        <f t="shared" si="25"/>
        <v>381600</v>
      </c>
      <c r="J792" s="32">
        <f t="shared" si="25"/>
        <v>381600</v>
      </c>
      <c r="K792" s="42"/>
    </row>
    <row r="793" spans="2:11" s="5" customFormat="1" ht="12.75" customHeight="1">
      <c r="B793" s="123" t="s">
        <v>815</v>
      </c>
      <c r="C793" s="121" t="s">
        <v>884</v>
      </c>
      <c r="D793" s="121"/>
      <c r="E793" s="55">
        <v>388000</v>
      </c>
      <c r="F793" s="55">
        <v>388000</v>
      </c>
      <c r="G793" s="31">
        <f t="shared" si="24"/>
        <v>77600</v>
      </c>
      <c r="H793" s="31">
        <f t="shared" si="24"/>
        <v>77600</v>
      </c>
      <c r="I793" s="32">
        <f t="shared" si="25"/>
        <v>465600</v>
      </c>
      <c r="J793" s="32">
        <f t="shared" si="25"/>
        <v>465600</v>
      </c>
      <c r="K793" s="42"/>
    </row>
    <row r="794" spans="2:11" s="5" customFormat="1" ht="12.75" customHeight="1">
      <c r="B794" s="123"/>
      <c r="C794" s="122" t="s">
        <v>877</v>
      </c>
      <c r="D794" s="122"/>
      <c r="E794" s="57">
        <v>392000</v>
      </c>
      <c r="F794" s="57">
        <v>392000</v>
      </c>
      <c r="G794" s="31">
        <f t="shared" si="24"/>
        <v>78400</v>
      </c>
      <c r="H794" s="31">
        <f t="shared" si="24"/>
        <v>78400</v>
      </c>
      <c r="I794" s="32">
        <f t="shared" si="25"/>
        <v>470400</v>
      </c>
      <c r="J794" s="32">
        <f t="shared" si="25"/>
        <v>470400</v>
      </c>
      <c r="K794" s="42"/>
    </row>
    <row r="795" spans="2:11" s="5" customFormat="1" ht="12.75" customHeight="1">
      <c r="B795" s="123"/>
      <c r="C795" s="121" t="s">
        <v>888</v>
      </c>
      <c r="D795" s="121"/>
      <c r="E795" s="55">
        <v>393000</v>
      </c>
      <c r="F795" s="55">
        <v>393000</v>
      </c>
      <c r="G795" s="31">
        <f t="shared" si="24"/>
        <v>78600</v>
      </c>
      <c r="H795" s="31">
        <f t="shared" si="24"/>
        <v>78600</v>
      </c>
      <c r="I795" s="32">
        <f t="shared" si="25"/>
        <v>471600</v>
      </c>
      <c r="J795" s="32">
        <f t="shared" si="25"/>
        <v>471600</v>
      </c>
      <c r="K795" s="42"/>
    </row>
    <row r="796" spans="2:11" s="5" customFormat="1" ht="12.75" customHeight="1">
      <c r="B796" s="123"/>
      <c r="C796" s="122" t="s">
        <v>881</v>
      </c>
      <c r="D796" s="122"/>
      <c r="E796" s="57">
        <v>396000</v>
      </c>
      <c r="F796" s="57">
        <v>396000</v>
      </c>
      <c r="G796" s="31">
        <f t="shared" si="24"/>
        <v>79200</v>
      </c>
      <c r="H796" s="31">
        <f t="shared" si="24"/>
        <v>79200</v>
      </c>
      <c r="I796" s="32">
        <f t="shared" si="25"/>
        <v>475200</v>
      </c>
      <c r="J796" s="32">
        <f t="shared" si="25"/>
        <v>475200</v>
      </c>
      <c r="K796" s="42"/>
    </row>
    <row r="797" spans="2:11" s="5" customFormat="1" ht="12.75" customHeight="1">
      <c r="B797" s="123"/>
      <c r="C797" s="121" t="s">
        <v>875</v>
      </c>
      <c r="D797" s="121"/>
      <c r="E797" s="55">
        <v>520000</v>
      </c>
      <c r="F797" s="55">
        <v>520000</v>
      </c>
      <c r="G797" s="31">
        <f t="shared" si="24"/>
        <v>104000</v>
      </c>
      <c r="H797" s="31">
        <f t="shared" si="24"/>
        <v>104000</v>
      </c>
      <c r="I797" s="32">
        <f t="shared" si="25"/>
        <v>624000</v>
      </c>
      <c r="J797" s="32">
        <f t="shared" si="25"/>
        <v>624000</v>
      </c>
      <c r="K797" s="42"/>
    </row>
    <row r="798" spans="2:11" s="5" customFormat="1" ht="12.75" customHeight="1">
      <c r="B798" s="123" t="s">
        <v>816</v>
      </c>
      <c r="C798" s="121" t="s">
        <v>888</v>
      </c>
      <c r="D798" s="121"/>
      <c r="E798" s="55">
        <v>494820</v>
      </c>
      <c r="F798" s="55">
        <v>494820</v>
      </c>
      <c r="G798" s="31">
        <f t="shared" si="24"/>
        <v>98964</v>
      </c>
      <c r="H798" s="31">
        <f t="shared" si="24"/>
        <v>98964</v>
      </c>
      <c r="I798" s="32">
        <f t="shared" si="25"/>
        <v>593784</v>
      </c>
      <c r="J798" s="32">
        <f t="shared" si="25"/>
        <v>593784</v>
      </c>
      <c r="K798" s="42"/>
    </row>
    <row r="799" spans="2:11" s="5" customFormat="1" ht="12.75" customHeight="1">
      <c r="B799" s="123"/>
      <c r="C799" s="122" t="s">
        <v>881</v>
      </c>
      <c r="D799" s="122"/>
      <c r="E799" s="57">
        <v>518040</v>
      </c>
      <c r="F799" s="57">
        <v>518040</v>
      </c>
      <c r="G799" s="31">
        <f t="shared" si="24"/>
        <v>103608</v>
      </c>
      <c r="H799" s="31">
        <f t="shared" si="24"/>
        <v>103608</v>
      </c>
      <c r="I799" s="32">
        <f t="shared" si="25"/>
        <v>621648</v>
      </c>
      <c r="J799" s="32">
        <f t="shared" si="25"/>
        <v>621648</v>
      </c>
      <c r="K799" s="42"/>
    </row>
    <row r="800" spans="2:11" s="5" customFormat="1" ht="12.75" customHeight="1">
      <c r="B800" s="123"/>
      <c r="C800" s="121" t="s">
        <v>884</v>
      </c>
      <c r="D800" s="121"/>
      <c r="E800" s="55">
        <v>529200</v>
      </c>
      <c r="F800" s="55">
        <v>529200</v>
      </c>
      <c r="G800" s="31">
        <f t="shared" si="24"/>
        <v>105840</v>
      </c>
      <c r="H800" s="31">
        <f t="shared" si="24"/>
        <v>105840</v>
      </c>
      <c r="I800" s="32">
        <f t="shared" si="25"/>
        <v>635040</v>
      </c>
      <c r="J800" s="32">
        <f t="shared" si="25"/>
        <v>635040</v>
      </c>
      <c r="K800" s="42"/>
    </row>
    <row r="801" spans="2:11" s="5" customFormat="1" ht="12.75" customHeight="1">
      <c r="B801" s="123"/>
      <c r="C801" s="122" t="s">
        <v>877</v>
      </c>
      <c r="D801" s="122"/>
      <c r="E801" s="57">
        <v>612000</v>
      </c>
      <c r="F801" s="57">
        <v>612000</v>
      </c>
      <c r="G801" s="31">
        <f t="shared" si="24"/>
        <v>122400</v>
      </c>
      <c r="H801" s="31">
        <f t="shared" si="24"/>
        <v>122400</v>
      </c>
      <c r="I801" s="32">
        <f t="shared" si="25"/>
        <v>734400</v>
      </c>
      <c r="J801" s="32">
        <f t="shared" si="25"/>
        <v>734400</v>
      </c>
      <c r="K801" s="42"/>
    </row>
    <row r="802" spans="2:11" s="5" customFormat="1" ht="12.75" customHeight="1">
      <c r="B802" s="123"/>
      <c r="C802" s="121" t="s">
        <v>875</v>
      </c>
      <c r="D802" s="121"/>
      <c r="E802" s="55">
        <v>684000</v>
      </c>
      <c r="F802" s="55">
        <v>684000</v>
      </c>
      <c r="G802" s="31">
        <f t="shared" si="24"/>
        <v>136800</v>
      </c>
      <c r="H802" s="31">
        <f t="shared" si="24"/>
        <v>136800</v>
      </c>
      <c r="I802" s="32">
        <f t="shared" si="25"/>
        <v>820800</v>
      </c>
      <c r="J802" s="32">
        <f t="shared" si="25"/>
        <v>820800</v>
      </c>
      <c r="K802" s="42"/>
    </row>
    <row r="803" spans="2:11" s="5" customFormat="1" ht="26.25" customHeight="1">
      <c r="B803" s="70" t="s">
        <v>817</v>
      </c>
      <c r="C803" s="121" t="s">
        <v>888</v>
      </c>
      <c r="D803" s="121"/>
      <c r="E803" s="55">
        <v>48000</v>
      </c>
      <c r="F803" s="55">
        <v>48000</v>
      </c>
      <c r="G803" s="31">
        <f t="shared" si="24"/>
        <v>9600</v>
      </c>
      <c r="H803" s="31">
        <f t="shared" si="24"/>
        <v>9600</v>
      </c>
      <c r="I803" s="32">
        <f t="shared" si="25"/>
        <v>57600</v>
      </c>
      <c r="J803" s="32">
        <f t="shared" si="25"/>
        <v>57600</v>
      </c>
      <c r="K803" s="42"/>
    </row>
    <row r="804" spans="2:11" s="5" customFormat="1" ht="26.25" customHeight="1">
      <c r="B804" s="70" t="s">
        <v>818</v>
      </c>
      <c r="C804" s="121" t="s">
        <v>884</v>
      </c>
      <c r="D804" s="121"/>
      <c r="E804" s="55">
        <v>23400</v>
      </c>
      <c r="F804" s="55">
        <v>23400</v>
      </c>
      <c r="G804" s="31">
        <f t="shared" si="24"/>
        <v>4680</v>
      </c>
      <c r="H804" s="31">
        <f t="shared" si="24"/>
        <v>4680</v>
      </c>
      <c r="I804" s="32">
        <f t="shared" si="25"/>
        <v>28080</v>
      </c>
      <c r="J804" s="32">
        <f t="shared" si="25"/>
        <v>28080</v>
      </c>
      <c r="K804" s="42"/>
    </row>
    <row r="805" spans="2:11" s="5" customFormat="1" ht="12.75" customHeight="1">
      <c r="B805" s="123" t="s">
        <v>819</v>
      </c>
      <c r="C805" s="121" t="s">
        <v>876</v>
      </c>
      <c r="D805" s="121"/>
      <c r="E805" s="68">
        <v>19953.990000000002</v>
      </c>
      <c r="F805" s="68">
        <v>19953.990000000002</v>
      </c>
      <c r="G805" s="31">
        <f t="shared" si="24"/>
        <v>3990.7979999999989</v>
      </c>
      <c r="H805" s="31">
        <f t="shared" si="24"/>
        <v>3990.7979999999989</v>
      </c>
      <c r="I805" s="32">
        <f t="shared" si="25"/>
        <v>23944.788</v>
      </c>
      <c r="J805" s="32">
        <f t="shared" si="25"/>
        <v>23944.788</v>
      </c>
      <c r="K805" s="42"/>
    </row>
    <row r="806" spans="2:11" s="5" customFormat="1" ht="12.75" customHeight="1">
      <c r="B806" s="123"/>
      <c r="C806" s="122" t="s">
        <v>884</v>
      </c>
      <c r="D806" s="122"/>
      <c r="E806" s="67">
        <v>24504.9</v>
      </c>
      <c r="F806" s="67">
        <v>24504.9</v>
      </c>
      <c r="G806" s="31">
        <f t="shared" si="24"/>
        <v>4900.9800000000032</v>
      </c>
      <c r="H806" s="31">
        <f t="shared" si="24"/>
        <v>4900.9800000000032</v>
      </c>
      <c r="I806" s="32">
        <f t="shared" si="25"/>
        <v>29405.880000000005</v>
      </c>
      <c r="J806" s="32">
        <f t="shared" si="25"/>
        <v>29405.880000000005</v>
      </c>
      <c r="K806" s="42"/>
    </row>
    <row r="807" spans="2:11" s="5" customFormat="1" ht="12.75" customHeight="1">
      <c r="B807" s="123"/>
      <c r="C807" s="121" t="s">
        <v>888</v>
      </c>
      <c r="D807" s="121"/>
      <c r="E807" s="55">
        <v>25005</v>
      </c>
      <c r="F807" s="55">
        <v>25005</v>
      </c>
      <c r="G807" s="31">
        <f t="shared" si="24"/>
        <v>5001</v>
      </c>
      <c r="H807" s="31">
        <f t="shared" si="24"/>
        <v>5001</v>
      </c>
      <c r="I807" s="32">
        <f t="shared" si="25"/>
        <v>30006</v>
      </c>
      <c r="J807" s="32">
        <f t="shared" si="25"/>
        <v>30006</v>
      </c>
      <c r="K807" s="42"/>
    </row>
    <row r="808" spans="2:11" s="5" customFormat="1" ht="25.5" customHeight="1">
      <c r="B808" s="70" t="s">
        <v>820</v>
      </c>
      <c r="C808" s="96" t="s">
        <v>891</v>
      </c>
      <c r="D808" s="97"/>
      <c r="E808" s="44" t="s">
        <v>891</v>
      </c>
      <c r="F808" s="44" t="s">
        <v>891</v>
      </c>
      <c r="G808" s="44" t="s">
        <v>891</v>
      </c>
      <c r="H808" s="44" t="s">
        <v>891</v>
      </c>
      <c r="I808" s="44" t="s">
        <v>891</v>
      </c>
      <c r="J808" s="44" t="s">
        <v>891</v>
      </c>
      <c r="K808" s="42"/>
    </row>
    <row r="809" spans="2:11" s="5" customFormat="1" ht="25.5" customHeight="1">
      <c r="B809" s="70" t="s">
        <v>821</v>
      </c>
      <c r="C809" s="96" t="s">
        <v>891</v>
      </c>
      <c r="D809" s="97"/>
      <c r="E809" s="44" t="s">
        <v>891</v>
      </c>
      <c r="F809" s="44" t="s">
        <v>891</v>
      </c>
      <c r="G809" s="44" t="s">
        <v>891</v>
      </c>
      <c r="H809" s="44" t="s">
        <v>891</v>
      </c>
      <c r="I809" s="44" t="s">
        <v>891</v>
      </c>
      <c r="J809" s="44" t="s">
        <v>891</v>
      </c>
      <c r="K809" s="42"/>
    </row>
    <row r="810" spans="2:11" s="5" customFormat="1" ht="12.75" customHeight="1">
      <c r="B810" s="123" t="s">
        <v>822</v>
      </c>
      <c r="C810" s="121" t="s">
        <v>877</v>
      </c>
      <c r="D810" s="121"/>
      <c r="E810" s="55">
        <v>25900</v>
      </c>
      <c r="F810" s="55">
        <v>25900</v>
      </c>
      <c r="G810" s="31">
        <f t="shared" si="24"/>
        <v>5180</v>
      </c>
      <c r="H810" s="31">
        <f t="shared" si="24"/>
        <v>5180</v>
      </c>
      <c r="I810" s="32">
        <f t="shared" si="25"/>
        <v>31080</v>
      </c>
      <c r="J810" s="32">
        <f t="shared" si="25"/>
        <v>31080</v>
      </c>
      <c r="K810" s="42"/>
    </row>
    <row r="811" spans="2:11" s="5" customFormat="1" ht="12.75" customHeight="1">
      <c r="B811" s="123"/>
      <c r="C811" s="122" t="s">
        <v>888</v>
      </c>
      <c r="D811" s="122"/>
      <c r="E811" s="57">
        <v>26500</v>
      </c>
      <c r="F811" s="57">
        <v>26500</v>
      </c>
      <c r="G811" s="31">
        <f t="shared" si="24"/>
        <v>5300</v>
      </c>
      <c r="H811" s="31">
        <f t="shared" si="24"/>
        <v>5300</v>
      </c>
      <c r="I811" s="32">
        <f t="shared" si="25"/>
        <v>31800</v>
      </c>
      <c r="J811" s="32">
        <f t="shared" si="25"/>
        <v>31800</v>
      </c>
      <c r="K811" s="42"/>
    </row>
    <row r="812" spans="2:11" s="5" customFormat="1" ht="12.75" customHeight="1">
      <c r="B812" s="123"/>
      <c r="C812" s="121" t="s">
        <v>884</v>
      </c>
      <c r="D812" s="121"/>
      <c r="E812" s="55">
        <v>29400</v>
      </c>
      <c r="F812" s="55">
        <v>29400</v>
      </c>
      <c r="G812" s="31">
        <f t="shared" si="24"/>
        <v>5880</v>
      </c>
      <c r="H812" s="31">
        <f t="shared" si="24"/>
        <v>5880</v>
      </c>
      <c r="I812" s="32">
        <f t="shared" si="25"/>
        <v>35280</v>
      </c>
      <c r="J812" s="32">
        <f t="shared" si="25"/>
        <v>35280</v>
      </c>
      <c r="K812" s="42"/>
    </row>
    <row r="813" spans="2:11" s="5" customFormat="1" ht="25.5" customHeight="1">
      <c r="B813" s="70" t="s">
        <v>823</v>
      </c>
      <c r="C813" s="121" t="s">
        <v>876</v>
      </c>
      <c r="D813" s="121"/>
      <c r="E813" s="55">
        <v>175000</v>
      </c>
      <c r="F813" s="55">
        <v>175000</v>
      </c>
      <c r="G813" s="31">
        <f t="shared" si="24"/>
        <v>35000</v>
      </c>
      <c r="H813" s="31">
        <f t="shared" si="24"/>
        <v>35000</v>
      </c>
      <c r="I813" s="32">
        <f t="shared" si="25"/>
        <v>210000</v>
      </c>
      <c r="J813" s="32">
        <f t="shared" si="25"/>
        <v>210000</v>
      </c>
      <c r="K813" s="42"/>
    </row>
    <row r="814" spans="2:11" s="5" customFormat="1" ht="25.5" customHeight="1">
      <c r="B814" s="70" t="s">
        <v>824</v>
      </c>
      <c r="C814" s="121" t="s">
        <v>889</v>
      </c>
      <c r="D814" s="121"/>
      <c r="E814" s="55">
        <v>76300</v>
      </c>
      <c r="F814" s="55">
        <v>76300</v>
      </c>
      <c r="G814" s="31">
        <f t="shared" si="24"/>
        <v>15260</v>
      </c>
      <c r="H814" s="31">
        <f t="shared" si="24"/>
        <v>15260</v>
      </c>
      <c r="I814" s="32">
        <f t="shared" si="25"/>
        <v>91560</v>
      </c>
      <c r="J814" s="32">
        <f t="shared" si="25"/>
        <v>91560</v>
      </c>
      <c r="K814" s="42"/>
    </row>
    <row r="815" spans="2:11" s="5" customFormat="1" ht="25.5" customHeight="1">
      <c r="B815" s="70" t="s">
        <v>825</v>
      </c>
      <c r="C815" s="121" t="s">
        <v>889</v>
      </c>
      <c r="D815" s="121"/>
      <c r="E815" s="55">
        <v>125300</v>
      </c>
      <c r="F815" s="55">
        <v>125300</v>
      </c>
      <c r="G815" s="31">
        <f t="shared" si="24"/>
        <v>25060</v>
      </c>
      <c r="H815" s="31">
        <f t="shared" si="24"/>
        <v>25060</v>
      </c>
      <c r="I815" s="32">
        <f t="shared" si="25"/>
        <v>150360</v>
      </c>
      <c r="J815" s="32">
        <f t="shared" si="25"/>
        <v>150360</v>
      </c>
      <c r="K815" s="42"/>
    </row>
    <row r="816" spans="2:11" s="5" customFormat="1" ht="25.5" customHeight="1">
      <c r="B816" s="70" t="s">
        <v>826</v>
      </c>
      <c r="C816" s="121" t="s">
        <v>889</v>
      </c>
      <c r="D816" s="121"/>
      <c r="E816" s="55">
        <v>200200</v>
      </c>
      <c r="F816" s="55">
        <v>200200</v>
      </c>
      <c r="G816" s="31">
        <f t="shared" si="24"/>
        <v>40040</v>
      </c>
      <c r="H816" s="31">
        <f t="shared" si="24"/>
        <v>40040</v>
      </c>
      <c r="I816" s="32">
        <f t="shared" si="25"/>
        <v>240240</v>
      </c>
      <c r="J816" s="32">
        <f t="shared" si="25"/>
        <v>240240</v>
      </c>
      <c r="K816" s="42"/>
    </row>
    <row r="817" spans="2:11" s="5" customFormat="1" ht="12.75" customHeight="1">
      <c r="B817" s="123" t="s">
        <v>827</v>
      </c>
      <c r="C817" s="121" t="s">
        <v>888</v>
      </c>
      <c r="D817" s="121"/>
      <c r="E817" s="55">
        <v>37900</v>
      </c>
      <c r="F817" s="55">
        <v>37900</v>
      </c>
      <c r="G817" s="31">
        <f t="shared" si="24"/>
        <v>7580</v>
      </c>
      <c r="H817" s="31">
        <f t="shared" si="24"/>
        <v>7580</v>
      </c>
      <c r="I817" s="32">
        <f t="shared" si="25"/>
        <v>45480</v>
      </c>
      <c r="J817" s="32">
        <f t="shared" si="25"/>
        <v>45480</v>
      </c>
      <c r="K817" s="42"/>
    </row>
    <row r="818" spans="2:11" s="5" customFormat="1" ht="12.75" customHeight="1">
      <c r="B818" s="123"/>
      <c r="C818" s="122" t="s">
        <v>881</v>
      </c>
      <c r="D818" s="122"/>
      <c r="E818" s="57">
        <v>38800</v>
      </c>
      <c r="F818" s="57">
        <v>38800</v>
      </c>
      <c r="G818" s="31">
        <f t="shared" si="24"/>
        <v>7760</v>
      </c>
      <c r="H818" s="31">
        <f t="shared" si="24"/>
        <v>7760</v>
      </c>
      <c r="I818" s="32">
        <f t="shared" si="25"/>
        <v>46560</v>
      </c>
      <c r="J818" s="32">
        <f t="shared" si="25"/>
        <v>46560</v>
      </c>
      <c r="K818" s="42"/>
    </row>
    <row r="819" spans="2:11" s="5" customFormat="1" ht="12.75" customHeight="1">
      <c r="B819" s="123"/>
      <c r="C819" s="121" t="s">
        <v>876</v>
      </c>
      <c r="D819" s="121"/>
      <c r="E819" s="55">
        <v>39900</v>
      </c>
      <c r="F819" s="55">
        <v>39900</v>
      </c>
      <c r="G819" s="31">
        <f t="shared" si="24"/>
        <v>7980</v>
      </c>
      <c r="H819" s="31">
        <f t="shared" si="24"/>
        <v>7980</v>
      </c>
      <c r="I819" s="32">
        <f t="shared" si="25"/>
        <v>47880</v>
      </c>
      <c r="J819" s="32">
        <f t="shared" si="25"/>
        <v>47880</v>
      </c>
      <c r="K819" s="42"/>
    </row>
    <row r="820" spans="2:11" s="5" customFormat="1" ht="12.75" customHeight="1">
      <c r="B820" s="123" t="s">
        <v>828</v>
      </c>
      <c r="C820" s="121" t="s">
        <v>876</v>
      </c>
      <c r="D820" s="121"/>
      <c r="E820" s="55">
        <v>35700</v>
      </c>
      <c r="F820" s="55">
        <v>35700</v>
      </c>
      <c r="G820" s="31">
        <f t="shared" si="24"/>
        <v>7140</v>
      </c>
      <c r="H820" s="31">
        <f t="shared" si="24"/>
        <v>7140</v>
      </c>
      <c r="I820" s="32">
        <f t="shared" si="25"/>
        <v>42840</v>
      </c>
      <c r="J820" s="32">
        <f t="shared" si="25"/>
        <v>42840</v>
      </c>
      <c r="K820" s="42"/>
    </row>
    <row r="821" spans="2:11" s="5" customFormat="1" ht="12.75" customHeight="1">
      <c r="B821" s="123"/>
      <c r="C821" s="122" t="s">
        <v>888</v>
      </c>
      <c r="D821" s="122"/>
      <c r="E821" s="57">
        <v>36000</v>
      </c>
      <c r="F821" s="57">
        <v>36000</v>
      </c>
      <c r="G821" s="31">
        <f t="shared" si="24"/>
        <v>7200</v>
      </c>
      <c r="H821" s="31">
        <f t="shared" si="24"/>
        <v>7200</v>
      </c>
      <c r="I821" s="32">
        <f t="shared" si="25"/>
        <v>43200</v>
      </c>
      <c r="J821" s="32">
        <f t="shared" si="25"/>
        <v>43200</v>
      </c>
      <c r="K821" s="42"/>
    </row>
    <row r="822" spans="2:11" s="5" customFormat="1" ht="12.75" customHeight="1">
      <c r="B822" s="123"/>
      <c r="C822" s="121" t="s">
        <v>884</v>
      </c>
      <c r="D822" s="121"/>
      <c r="E822" s="55">
        <v>62700</v>
      </c>
      <c r="F822" s="55">
        <v>62700</v>
      </c>
      <c r="G822" s="31">
        <f t="shared" si="24"/>
        <v>12540</v>
      </c>
      <c r="H822" s="31">
        <f t="shared" si="24"/>
        <v>12540</v>
      </c>
      <c r="I822" s="32">
        <f t="shared" si="25"/>
        <v>75240</v>
      </c>
      <c r="J822" s="32">
        <f t="shared" si="25"/>
        <v>75240</v>
      </c>
      <c r="K822" s="42"/>
    </row>
    <row r="823" spans="2:11" s="5" customFormat="1" ht="12.75" customHeight="1">
      <c r="B823" s="123" t="s">
        <v>829</v>
      </c>
      <c r="C823" s="121" t="s">
        <v>876</v>
      </c>
      <c r="D823" s="121"/>
      <c r="E823" s="55">
        <v>204000</v>
      </c>
      <c r="F823" s="55">
        <v>204000</v>
      </c>
      <c r="G823" s="31">
        <f t="shared" si="24"/>
        <v>40800</v>
      </c>
      <c r="H823" s="31">
        <f t="shared" si="24"/>
        <v>40800</v>
      </c>
      <c r="I823" s="32">
        <f t="shared" si="25"/>
        <v>244800</v>
      </c>
      <c r="J823" s="32">
        <f t="shared" si="25"/>
        <v>244800</v>
      </c>
      <c r="K823" s="42"/>
    </row>
    <row r="824" spans="2:11" s="5" customFormat="1" ht="12.75" customHeight="1">
      <c r="B824" s="123"/>
      <c r="C824" s="122" t="s">
        <v>888</v>
      </c>
      <c r="D824" s="122"/>
      <c r="E824" s="57">
        <v>288000</v>
      </c>
      <c r="F824" s="57">
        <v>288000</v>
      </c>
      <c r="G824" s="31">
        <f t="shared" si="24"/>
        <v>57600</v>
      </c>
      <c r="H824" s="31">
        <f t="shared" si="24"/>
        <v>57600</v>
      </c>
      <c r="I824" s="32">
        <f t="shared" si="25"/>
        <v>345600</v>
      </c>
      <c r="J824" s="32">
        <f t="shared" si="25"/>
        <v>345600</v>
      </c>
      <c r="K824" s="42"/>
    </row>
    <row r="825" spans="2:11" s="5" customFormat="1" ht="12.75" customHeight="1">
      <c r="B825" s="123"/>
      <c r="C825" s="121" t="s">
        <v>884</v>
      </c>
      <c r="D825" s="121"/>
      <c r="E825" s="55">
        <v>358800</v>
      </c>
      <c r="F825" s="55">
        <v>358800</v>
      </c>
      <c r="G825" s="31">
        <f t="shared" si="24"/>
        <v>71760</v>
      </c>
      <c r="H825" s="31">
        <f t="shared" si="24"/>
        <v>71760</v>
      </c>
      <c r="I825" s="32">
        <f t="shared" si="25"/>
        <v>430560</v>
      </c>
      <c r="J825" s="32">
        <f t="shared" si="25"/>
        <v>430560</v>
      </c>
      <c r="K825" s="42"/>
    </row>
    <row r="826" spans="2:11" s="5" customFormat="1" ht="12.75" customHeight="1">
      <c r="B826" s="123"/>
      <c r="C826" s="122" t="s">
        <v>877</v>
      </c>
      <c r="D826" s="122"/>
      <c r="E826" s="57">
        <v>642000</v>
      </c>
      <c r="F826" s="57">
        <v>642000</v>
      </c>
      <c r="G826" s="31">
        <f t="shared" si="24"/>
        <v>128400</v>
      </c>
      <c r="H826" s="31">
        <f t="shared" si="24"/>
        <v>128400</v>
      </c>
      <c r="I826" s="32">
        <f t="shared" si="25"/>
        <v>770400</v>
      </c>
      <c r="J826" s="32">
        <f t="shared" si="25"/>
        <v>770400</v>
      </c>
      <c r="K826" s="42"/>
    </row>
    <row r="827" spans="2:11" s="5" customFormat="1" ht="12.75" customHeight="1">
      <c r="B827" s="123" t="s">
        <v>830</v>
      </c>
      <c r="C827" s="121" t="s">
        <v>888</v>
      </c>
      <c r="D827" s="121"/>
      <c r="E827" s="68">
        <v>50331.8</v>
      </c>
      <c r="F827" s="68">
        <v>50331.8</v>
      </c>
      <c r="G827" s="31">
        <f t="shared" ref="G827:H890" si="26">SUM(I827-E827)</f>
        <v>10066.360000000008</v>
      </c>
      <c r="H827" s="31">
        <f t="shared" si="26"/>
        <v>10066.360000000008</v>
      </c>
      <c r="I827" s="32">
        <f t="shared" ref="I827:J890" si="27">E827*12/10</f>
        <v>60398.160000000011</v>
      </c>
      <c r="J827" s="32">
        <f t="shared" si="27"/>
        <v>60398.160000000011</v>
      </c>
      <c r="K827" s="42"/>
    </row>
    <row r="828" spans="2:11" s="5" customFormat="1" ht="12.75" customHeight="1">
      <c r="B828" s="123"/>
      <c r="C828" s="122" t="s">
        <v>884</v>
      </c>
      <c r="D828" s="122"/>
      <c r="E828" s="57">
        <v>54678</v>
      </c>
      <c r="F828" s="57">
        <v>54678</v>
      </c>
      <c r="G828" s="31">
        <f t="shared" si="26"/>
        <v>10935.600000000006</v>
      </c>
      <c r="H828" s="31">
        <f t="shared" si="26"/>
        <v>10935.600000000006</v>
      </c>
      <c r="I828" s="32">
        <f t="shared" si="27"/>
        <v>65613.600000000006</v>
      </c>
      <c r="J828" s="32">
        <f t="shared" si="27"/>
        <v>65613.600000000006</v>
      </c>
      <c r="K828" s="42"/>
    </row>
    <row r="829" spans="2:11" s="5" customFormat="1" ht="12.75" customHeight="1">
      <c r="B829" s="123"/>
      <c r="C829" s="121" t="s">
        <v>881</v>
      </c>
      <c r="D829" s="121"/>
      <c r="E829" s="68">
        <v>58042.8</v>
      </c>
      <c r="F829" s="68">
        <v>58042.8</v>
      </c>
      <c r="G829" s="31">
        <f t="shared" si="26"/>
        <v>11608.560000000012</v>
      </c>
      <c r="H829" s="31">
        <f t="shared" si="26"/>
        <v>11608.560000000012</v>
      </c>
      <c r="I829" s="32">
        <f t="shared" si="27"/>
        <v>69651.360000000015</v>
      </c>
      <c r="J829" s="32">
        <f t="shared" si="27"/>
        <v>69651.360000000015</v>
      </c>
      <c r="K829" s="42"/>
    </row>
    <row r="830" spans="2:11" s="5" customFormat="1" ht="12.75" customHeight="1">
      <c r="B830" s="123" t="s">
        <v>831</v>
      </c>
      <c r="C830" s="121" t="s">
        <v>888</v>
      </c>
      <c r="D830" s="121"/>
      <c r="E830" s="55">
        <v>17500</v>
      </c>
      <c r="F830" s="55">
        <v>17500</v>
      </c>
      <c r="G830" s="31">
        <f t="shared" si="26"/>
        <v>3500</v>
      </c>
      <c r="H830" s="31">
        <f t="shared" si="26"/>
        <v>3500</v>
      </c>
      <c r="I830" s="32">
        <f t="shared" si="27"/>
        <v>21000</v>
      </c>
      <c r="J830" s="32">
        <f t="shared" si="27"/>
        <v>21000</v>
      </c>
      <c r="K830" s="42"/>
    </row>
    <row r="831" spans="2:11" s="5" customFormat="1" ht="12.75" customHeight="1">
      <c r="B831" s="123"/>
      <c r="C831" s="122" t="s">
        <v>884</v>
      </c>
      <c r="D831" s="122"/>
      <c r="E831" s="57">
        <v>17780</v>
      </c>
      <c r="F831" s="57">
        <v>17780</v>
      </c>
      <c r="G831" s="31">
        <f t="shared" si="26"/>
        <v>3556</v>
      </c>
      <c r="H831" s="31">
        <f t="shared" si="26"/>
        <v>3556</v>
      </c>
      <c r="I831" s="32">
        <f t="shared" si="27"/>
        <v>21336</v>
      </c>
      <c r="J831" s="32">
        <f t="shared" si="27"/>
        <v>21336</v>
      </c>
      <c r="K831" s="42"/>
    </row>
    <row r="832" spans="2:11" s="5" customFormat="1" ht="12.75" customHeight="1">
      <c r="B832" s="123" t="s">
        <v>832</v>
      </c>
      <c r="C832" s="121" t="s">
        <v>876</v>
      </c>
      <c r="D832" s="121"/>
      <c r="E832" s="55">
        <v>27000</v>
      </c>
      <c r="F832" s="55">
        <v>27000</v>
      </c>
      <c r="G832" s="31">
        <f t="shared" si="26"/>
        <v>5400</v>
      </c>
      <c r="H832" s="31">
        <f t="shared" si="26"/>
        <v>5400</v>
      </c>
      <c r="I832" s="32">
        <f t="shared" si="27"/>
        <v>32400</v>
      </c>
      <c r="J832" s="32">
        <f t="shared" si="27"/>
        <v>32400</v>
      </c>
      <c r="K832" s="42"/>
    </row>
    <row r="833" spans="2:11" s="5" customFormat="1" ht="12.75" customHeight="1">
      <c r="B833" s="123"/>
      <c r="C833" s="122" t="s">
        <v>881</v>
      </c>
      <c r="D833" s="122"/>
      <c r="E833" s="57">
        <v>27250</v>
      </c>
      <c r="F833" s="57">
        <v>27250</v>
      </c>
      <c r="G833" s="31">
        <f t="shared" si="26"/>
        <v>5450</v>
      </c>
      <c r="H833" s="31">
        <f t="shared" si="26"/>
        <v>5450</v>
      </c>
      <c r="I833" s="32">
        <f t="shared" si="27"/>
        <v>32700</v>
      </c>
      <c r="J833" s="32">
        <f t="shared" si="27"/>
        <v>32700</v>
      </c>
      <c r="K833" s="42"/>
    </row>
    <row r="834" spans="2:11" s="5" customFormat="1" ht="12.75" customHeight="1">
      <c r="B834" s="123"/>
      <c r="C834" s="121" t="s">
        <v>888</v>
      </c>
      <c r="D834" s="121"/>
      <c r="E834" s="55">
        <v>45000</v>
      </c>
      <c r="F834" s="55">
        <v>45000</v>
      </c>
      <c r="G834" s="31">
        <f t="shared" si="26"/>
        <v>9000</v>
      </c>
      <c r="H834" s="31">
        <f t="shared" si="26"/>
        <v>9000</v>
      </c>
      <c r="I834" s="32">
        <f t="shared" si="27"/>
        <v>54000</v>
      </c>
      <c r="J834" s="32">
        <f t="shared" si="27"/>
        <v>54000</v>
      </c>
      <c r="K834" s="42"/>
    </row>
    <row r="835" spans="2:11" s="5" customFormat="1" ht="12.75" customHeight="1">
      <c r="B835" s="123" t="s">
        <v>833</v>
      </c>
      <c r="C835" s="121" t="s">
        <v>881</v>
      </c>
      <c r="D835" s="121"/>
      <c r="E835" s="55">
        <v>102000</v>
      </c>
      <c r="F835" s="55">
        <v>102000</v>
      </c>
      <c r="G835" s="31">
        <f t="shared" si="26"/>
        <v>20400</v>
      </c>
      <c r="H835" s="31">
        <f t="shared" si="26"/>
        <v>20400</v>
      </c>
      <c r="I835" s="32">
        <f t="shared" si="27"/>
        <v>122400</v>
      </c>
      <c r="J835" s="32">
        <f t="shared" si="27"/>
        <v>122400</v>
      </c>
      <c r="K835" s="42"/>
    </row>
    <row r="836" spans="2:11" s="5" customFormat="1" ht="12.75" customHeight="1">
      <c r="B836" s="123"/>
      <c r="C836" s="122" t="s">
        <v>876</v>
      </c>
      <c r="D836" s="122"/>
      <c r="E836" s="57">
        <v>102400</v>
      </c>
      <c r="F836" s="57">
        <v>102400</v>
      </c>
      <c r="G836" s="31">
        <f t="shared" si="26"/>
        <v>20480</v>
      </c>
      <c r="H836" s="31">
        <f t="shared" si="26"/>
        <v>20480</v>
      </c>
      <c r="I836" s="32">
        <f t="shared" si="27"/>
        <v>122880</v>
      </c>
      <c r="J836" s="32">
        <f t="shared" si="27"/>
        <v>122880</v>
      </c>
      <c r="K836" s="42"/>
    </row>
    <row r="837" spans="2:11" s="5" customFormat="1" ht="12.75" customHeight="1">
      <c r="B837" s="123"/>
      <c r="C837" s="121" t="s">
        <v>886</v>
      </c>
      <c r="D837" s="121"/>
      <c r="E837" s="55">
        <v>110000</v>
      </c>
      <c r="F837" s="55">
        <v>110000</v>
      </c>
      <c r="G837" s="31">
        <f t="shared" si="26"/>
        <v>22000</v>
      </c>
      <c r="H837" s="31">
        <f t="shared" si="26"/>
        <v>22000</v>
      </c>
      <c r="I837" s="32">
        <f t="shared" si="27"/>
        <v>132000</v>
      </c>
      <c r="J837" s="32">
        <f t="shared" si="27"/>
        <v>132000</v>
      </c>
      <c r="K837" s="42"/>
    </row>
    <row r="838" spans="2:11" s="5" customFormat="1" ht="12.75" customHeight="1">
      <c r="B838" s="123"/>
      <c r="C838" s="122" t="s">
        <v>875</v>
      </c>
      <c r="D838" s="122"/>
      <c r="E838" s="57">
        <v>124000</v>
      </c>
      <c r="F838" s="57">
        <v>124000</v>
      </c>
      <c r="G838" s="31">
        <f t="shared" si="26"/>
        <v>24800</v>
      </c>
      <c r="H838" s="31">
        <f t="shared" si="26"/>
        <v>24800</v>
      </c>
      <c r="I838" s="32">
        <f t="shared" si="27"/>
        <v>148800</v>
      </c>
      <c r="J838" s="32">
        <f t="shared" si="27"/>
        <v>148800</v>
      </c>
      <c r="K838" s="42"/>
    </row>
    <row r="839" spans="2:11" s="5" customFormat="1" ht="12.75" customHeight="1">
      <c r="B839" s="123"/>
      <c r="C839" s="121" t="s">
        <v>884</v>
      </c>
      <c r="D839" s="121"/>
      <c r="E839" s="55">
        <v>164000</v>
      </c>
      <c r="F839" s="55">
        <v>164000</v>
      </c>
      <c r="G839" s="31">
        <f t="shared" si="26"/>
        <v>32800</v>
      </c>
      <c r="H839" s="31">
        <f t="shared" si="26"/>
        <v>32800</v>
      </c>
      <c r="I839" s="32">
        <f t="shared" si="27"/>
        <v>196800</v>
      </c>
      <c r="J839" s="32">
        <f t="shared" si="27"/>
        <v>196800</v>
      </c>
      <c r="K839" s="42"/>
    </row>
    <row r="840" spans="2:11" s="5" customFormat="1" ht="12.75" customHeight="1">
      <c r="B840" s="123"/>
      <c r="C840" s="122" t="s">
        <v>888</v>
      </c>
      <c r="D840" s="122"/>
      <c r="E840" s="57">
        <v>190000</v>
      </c>
      <c r="F840" s="57">
        <v>190000</v>
      </c>
      <c r="G840" s="31">
        <f t="shared" si="26"/>
        <v>38000</v>
      </c>
      <c r="H840" s="31">
        <f t="shared" si="26"/>
        <v>38000</v>
      </c>
      <c r="I840" s="32">
        <f t="shared" si="27"/>
        <v>228000</v>
      </c>
      <c r="J840" s="32">
        <f t="shared" si="27"/>
        <v>228000</v>
      </c>
      <c r="K840" s="42"/>
    </row>
    <row r="841" spans="2:11" s="5" customFormat="1" ht="12.75" customHeight="1">
      <c r="B841" s="123" t="s">
        <v>834</v>
      </c>
      <c r="C841" s="121" t="s">
        <v>876</v>
      </c>
      <c r="D841" s="121"/>
      <c r="E841" s="55">
        <v>391500</v>
      </c>
      <c r="F841" s="55">
        <v>391500</v>
      </c>
      <c r="G841" s="31">
        <f t="shared" si="26"/>
        <v>78300</v>
      </c>
      <c r="H841" s="31">
        <f t="shared" si="26"/>
        <v>78300</v>
      </c>
      <c r="I841" s="32">
        <f t="shared" si="27"/>
        <v>469800</v>
      </c>
      <c r="J841" s="32">
        <f t="shared" si="27"/>
        <v>469800</v>
      </c>
      <c r="K841" s="42"/>
    </row>
    <row r="842" spans="2:11" s="5" customFormat="1" ht="12.75" customHeight="1">
      <c r="B842" s="123"/>
      <c r="C842" s="122" t="s">
        <v>881</v>
      </c>
      <c r="D842" s="122"/>
      <c r="E842" s="57">
        <v>400500</v>
      </c>
      <c r="F842" s="57">
        <v>400500</v>
      </c>
      <c r="G842" s="31">
        <f t="shared" si="26"/>
        <v>80100</v>
      </c>
      <c r="H842" s="31">
        <f t="shared" si="26"/>
        <v>80100</v>
      </c>
      <c r="I842" s="32">
        <f t="shared" si="27"/>
        <v>480600</v>
      </c>
      <c r="J842" s="32">
        <f t="shared" si="27"/>
        <v>480600</v>
      </c>
      <c r="K842" s="42"/>
    </row>
    <row r="843" spans="2:11" s="5" customFormat="1" ht="12.75" customHeight="1">
      <c r="B843" s="123"/>
      <c r="C843" s="121" t="s">
        <v>886</v>
      </c>
      <c r="D843" s="121"/>
      <c r="E843" s="55">
        <v>405000</v>
      </c>
      <c r="F843" s="55">
        <v>405000</v>
      </c>
      <c r="G843" s="31">
        <f t="shared" si="26"/>
        <v>81000</v>
      </c>
      <c r="H843" s="31">
        <f t="shared" si="26"/>
        <v>81000</v>
      </c>
      <c r="I843" s="32">
        <f t="shared" si="27"/>
        <v>486000</v>
      </c>
      <c r="J843" s="32">
        <f t="shared" si="27"/>
        <v>486000</v>
      </c>
      <c r="K843" s="42"/>
    </row>
    <row r="844" spans="2:11" s="5" customFormat="1" ht="12.75" customHeight="1">
      <c r="B844" s="123"/>
      <c r="C844" s="122" t="s">
        <v>875</v>
      </c>
      <c r="D844" s="122"/>
      <c r="E844" s="57">
        <v>472500</v>
      </c>
      <c r="F844" s="57">
        <v>472500</v>
      </c>
      <c r="G844" s="31">
        <f t="shared" si="26"/>
        <v>94500</v>
      </c>
      <c r="H844" s="31">
        <f t="shared" si="26"/>
        <v>94500</v>
      </c>
      <c r="I844" s="32">
        <f t="shared" si="27"/>
        <v>567000</v>
      </c>
      <c r="J844" s="32">
        <f t="shared" si="27"/>
        <v>567000</v>
      </c>
      <c r="K844" s="42"/>
    </row>
    <row r="845" spans="2:11" s="5" customFormat="1" ht="12.75" customHeight="1">
      <c r="B845" s="123"/>
      <c r="C845" s="121" t="s">
        <v>888</v>
      </c>
      <c r="D845" s="121"/>
      <c r="E845" s="55">
        <v>562500</v>
      </c>
      <c r="F845" s="55">
        <v>562500</v>
      </c>
      <c r="G845" s="31">
        <f t="shared" si="26"/>
        <v>112500</v>
      </c>
      <c r="H845" s="31">
        <f t="shared" si="26"/>
        <v>112500</v>
      </c>
      <c r="I845" s="32">
        <f t="shared" si="27"/>
        <v>675000</v>
      </c>
      <c r="J845" s="32">
        <f t="shared" si="27"/>
        <v>675000</v>
      </c>
      <c r="K845" s="42"/>
    </row>
    <row r="846" spans="2:11" s="5" customFormat="1" ht="12.75" customHeight="1">
      <c r="B846" s="123"/>
      <c r="C846" s="122" t="s">
        <v>884</v>
      </c>
      <c r="D846" s="122"/>
      <c r="E846" s="57">
        <v>675000</v>
      </c>
      <c r="F846" s="57">
        <v>675000</v>
      </c>
      <c r="G846" s="31">
        <f t="shared" si="26"/>
        <v>135000</v>
      </c>
      <c r="H846" s="31">
        <f t="shared" si="26"/>
        <v>135000</v>
      </c>
      <c r="I846" s="32">
        <f t="shared" si="27"/>
        <v>810000</v>
      </c>
      <c r="J846" s="32">
        <f t="shared" si="27"/>
        <v>810000</v>
      </c>
      <c r="K846" s="42"/>
    </row>
    <row r="847" spans="2:11" s="5" customFormat="1" ht="12.75" customHeight="1">
      <c r="B847" s="123" t="s">
        <v>835</v>
      </c>
      <c r="C847" s="121" t="s">
        <v>876</v>
      </c>
      <c r="D847" s="121"/>
      <c r="E847" s="55">
        <v>486655</v>
      </c>
      <c r="F847" s="55">
        <v>486655</v>
      </c>
      <c r="G847" s="31">
        <f t="shared" si="26"/>
        <v>97331</v>
      </c>
      <c r="H847" s="31">
        <f t="shared" si="26"/>
        <v>97331</v>
      </c>
      <c r="I847" s="32">
        <f t="shared" si="27"/>
        <v>583986</v>
      </c>
      <c r="J847" s="32">
        <f t="shared" si="27"/>
        <v>583986</v>
      </c>
      <c r="K847" s="42"/>
    </row>
    <row r="848" spans="2:11" s="5" customFormat="1" ht="12.75" customHeight="1">
      <c r="B848" s="123"/>
      <c r="C848" s="122" t="s">
        <v>881</v>
      </c>
      <c r="D848" s="122"/>
      <c r="E848" s="57">
        <v>500435</v>
      </c>
      <c r="F848" s="57">
        <v>500435</v>
      </c>
      <c r="G848" s="31">
        <f t="shared" si="26"/>
        <v>100087</v>
      </c>
      <c r="H848" s="31">
        <f t="shared" si="26"/>
        <v>100087</v>
      </c>
      <c r="I848" s="32">
        <f t="shared" si="27"/>
        <v>600522</v>
      </c>
      <c r="J848" s="32">
        <f t="shared" si="27"/>
        <v>600522</v>
      </c>
      <c r="K848" s="42"/>
    </row>
    <row r="849" spans="2:11" s="5" customFormat="1" ht="12.75" customHeight="1">
      <c r="B849" s="123"/>
      <c r="C849" s="121" t="s">
        <v>886</v>
      </c>
      <c r="D849" s="121"/>
      <c r="E849" s="55">
        <v>513500</v>
      </c>
      <c r="F849" s="55">
        <v>513500</v>
      </c>
      <c r="G849" s="31">
        <f t="shared" si="26"/>
        <v>102700</v>
      </c>
      <c r="H849" s="31">
        <f t="shared" si="26"/>
        <v>102700</v>
      </c>
      <c r="I849" s="32">
        <f t="shared" si="27"/>
        <v>616200</v>
      </c>
      <c r="J849" s="32">
        <f t="shared" si="27"/>
        <v>616200</v>
      </c>
      <c r="K849" s="42"/>
    </row>
    <row r="850" spans="2:11" s="5" customFormat="1" ht="12.75" customHeight="1">
      <c r="B850" s="123"/>
      <c r="C850" s="122" t="s">
        <v>875</v>
      </c>
      <c r="D850" s="122"/>
      <c r="E850" s="57">
        <v>565500</v>
      </c>
      <c r="F850" s="57">
        <v>565500</v>
      </c>
      <c r="G850" s="31">
        <f t="shared" si="26"/>
        <v>113100</v>
      </c>
      <c r="H850" s="31">
        <f t="shared" si="26"/>
        <v>113100</v>
      </c>
      <c r="I850" s="32">
        <f t="shared" si="27"/>
        <v>678600</v>
      </c>
      <c r="J850" s="32">
        <f t="shared" si="27"/>
        <v>678600</v>
      </c>
      <c r="K850" s="42"/>
    </row>
    <row r="851" spans="2:11" s="5" customFormat="1" ht="12.75" customHeight="1">
      <c r="B851" s="123"/>
      <c r="C851" s="121" t="s">
        <v>877</v>
      </c>
      <c r="D851" s="121"/>
      <c r="E851" s="55">
        <v>604500</v>
      </c>
      <c r="F851" s="55">
        <v>604500</v>
      </c>
      <c r="G851" s="31">
        <f t="shared" si="26"/>
        <v>120900</v>
      </c>
      <c r="H851" s="31">
        <f t="shared" si="26"/>
        <v>120900</v>
      </c>
      <c r="I851" s="32">
        <f t="shared" si="27"/>
        <v>725400</v>
      </c>
      <c r="J851" s="32">
        <f t="shared" si="27"/>
        <v>725400</v>
      </c>
      <c r="K851" s="42"/>
    </row>
    <row r="852" spans="2:11" s="5" customFormat="1" ht="12.75" customHeight="1">
      <c r="B852" s="123"/>
      <c r="C852" s="122" t="s">
        <v>888</v>
      </c>
      <c r="D852" s="122"/>
      <c r="E852" s="57">
        <v>617500</v>
      </c>
      <c r="F852" s="57">
        <v>617500</v>
      </c>
      <c r="G852" s="31">
        <f t="shared" si="26"/>
        <v>123500</v>
      </c>
      <c r="H852" s="31">
        <f t="shared" si="26"/>
        <v>123500</v>
      </c>
      <c r="I852" s="32">
        <f t="shared" si="27"/>
        <v>741000</v>
      </c>
      <c r="J852" s="32">
        <f t="shared" si="27"/>
        <v>741000</v>
      </c>
      <c r="K852" s="42"/>
    </row>
    <row r="853" spans="2:11" s="5" customFormat="1" ht="12.75" customHeight="1">
      <c r="B853" s="123"/>
      <c r="C853" s="121" t="s">
        <v>884</v>
      </c>
      <c r="D853" s="121"/>
      <c r="E853" s="55">
        <v>936000</v>
      </c>
      <c r="F853" s="55">
        <v>936000</v>
      </c>
      <c r="G853" s="31">
        <f t="shared" si="26"/>
        <v>187200</v>
      </c>
      <c r="H853" s="31">
        <f t="shared" si="26"/>
        <v>187200</v>
      </c>
      <c r="I853" s="32">
        <f t="shared" si="27"/>
        <v>1123200</v>
      </c>
      <c r="J853" s="32">
        <f t="shared" si="27"/>
        <v>1123200</v>
      </c>
      <c r="K853" s="42"/>
    </row>
    <row r="854" spans="2:11" s="5" customFormat="1" ht="12.75" customHeight="1">
      <c r="B854" s="123" t="s">
        <v>836</v>
      </c>
      <c r="C854" s="121" t="s">
        <v>876</v>
      </c>
      <c r="D854" s="121"/>
      <c r="E854" s="55">
        <v>51200</v>
      </c>
      <c r="F854" s="55">
        <v>51200</v>
      </c>
      <c r="G854" s="31">
        <f t="shared" si="26"/>
        <v>10240</v>
      </c>
      <c r="H854" s="31">
        <f t="shared" si="26"/>
        <v>10240</v>
      </c>
      <c r="I854" s="32">
        <f t="shared" si="27"/>
        <v>61440</v>
      </c>
      <c r="J854" s="32">
        <f t="shared" si="27"/>
        <v>61440</v>
      </c>
      <c r="K854" s="42"/>
    </row>
    <row r="855" spans="2:11" s="5" customFormat="1" ht="12.75" customHeight="1">
      <c r="B855" s="123"/>
      <c r="C855" s="122" t="s">
        <v>888</v>
      </c>
      <c r="D855" s="122"/>
      <c r="E855" s="57">
        <v>100000</v>
      </c>
      <c r="F855" s="57">
        <v>100000</v>
      </c>
      <c r="G855" s="31">
        <f t="shared" si="26"/>
        <v>20000</v>
      </c>
      <c r="H855" s="31">
        <f t="shared" si="26"/>
        <v>20000</v>
      </c>
      <c r="I855" s="32">
        <f t="shared" si="27"/>
        <v>120000</v>
      </c>
      <c r="J855" s="32">
        <f t="shared" si="27"/>
        <v>120000</v>
      </c>
      <c r="K855" s="42"/>
    </row>
    <row r="856" spans="2:11" s="5" customFormat="1" ht="12.75" customHeight="1">
      <c r="B856" s="123"/>
      <c r="C856" s="121" t="s">
        <v>886</v>
      </c>
      <c r="D856" s="121"/>
      <c r="E856" s="55">
        <v>100000</v>
      </c>
      <c r="F856" s="55">
        <v>100000</v>
      </c>
      <c r="G856" s="31">
        <f t="shared" si="26"/>
        <v>20000</v>
      </c>
      <c r="H856" s="31">
        <f t="shared" si="26"/>
        <v>20000</v>
      </c>
      <c r="I856" s="32">
        <f t="shared" si="27"/>
        <v>120000</v>
      </c>
      <c r="J856" s="32">
        <f t="shared" si="27"/>
        <v>120000</v>
      </c>
      <c r="K856" s="42"/>
    </row>
    <row r="857" spans="2:11" s="5" customFormat="1" ht="28.5" customHeight="1">
      <c r="B857" s="70" t="s">
        <v>837</v>
      </c>
      <c r="C857" s="121" t="s">
        <v>876</v>
      </c>
      <c r="D857" s="121"/>
      <c r="E857" s="55">
        <v>28000</v>
      </c>
      <c r="F857" s="55">
        <v>28000</v>
      </c>
      <c r="G857" s="31">
        <f t="shared" si="26"/>
        <v>5600</v>
      </c>
      <c r="H857" s="31">
        <f t="shared" si="26"/>
        <v>5600</v>
      </c>
      <c r="I857" s="32">
        <f t="shared" si="27"/>
        <v>33600</v>
      </c>
      <c r="J857" s="32">
        <f t="shared" si="27"/>
        <v>33600</v>
      </c>
      <c r="K857" s="42"/>
    </row>
    <row r="858" spans="2:11" s="5" customFormat="1" ht="12.75" customHeight="1">
      <c r="B858" s="123" t="s">
        <v>838</v>
      </c>
      <c r="C858" s="121" t="s">
        <v>885</v>
      </c>
      <c r="D858" s="121"/>
      <c r="E858" s="55">
        <v>1150000</v>
      </c>
      <c r="F858" s="55">
        <v>1150000</v>
      </c>
      <c r="G858" s="31">
        <f t="shared" si="26"/>
        <v>230000</v>
      </c>
      <c r="H858" s="31">
        <f t="shared" si="26"/>
        <v>230000</v>
      </c>
      <c r="I858" s="32">
        <f t="shared" si="27"/>
        <v>1380000</v>
      </c>
      <c r="J858" s="32">
        <f t="shared" si="27"/>
        <v>1380000</v>
      </c>
      <c r="K858" s="42"/>
    </row>
    <row r="859" spans="2:11" s="5" customFormat="1" ht="12.75" customHeight="1">
      <c r="B859" s="123"/>
      <c r="C859" s="122" t="s">
        <v>886</v>
      </c>
      <c r="D859" s="122"/>
      <c r="E859" s="57">
        <v>1190000</v>
      </c>
      <c r="F859" s="57">
        <v>1190000</v>
      </c>
      <c r="G859" s="31">
        <f t="shared" si="26"/>
        <v>238000</v>
      </c>
      <c r="H859" s="31">
        <f t="shared" si="26"/>
        <v>238000</v>
      </c>
      <c r="I859" s="32">
        <f t="shared" si="27"/>
        <v>1428000</v>
      </c>
      <c r="J859" s="32">
        <f t="shared" si="27"/>
        <v>1428000</v>
      </c>
      <c r="K859" s="42"/>
    </row>
    <row r="860" spans="2:11" s="5" customFormat="1" ht="12.75" customHeight="1">
      <c r="B860" s="123" t="s">
        <v>839</v>
      </c>
      <c r="C860" s="121" t="s">
        <v>890</v>
      </c>
      <c r="D860" s="121"/>
      <c r="E860" s="55">
        <v>80000</v>
      </c>
      <c r="F860" s="55">
        <v>80000</v>
      </c>
      <c r="G860" s="31">
        <f t="shared" si="26"/>
        <v>16000</v>
      </c>
      <c r="H860" s="31">
        <f t="shared" si="26"/>
        <v>16000</v>
      </c>
      <c r="I860" s="32">
        <f t="shared" si="27"/>
        <v>96000</v>
      </c>
      <c r="J860" s="32">
        <f t="shared" si="27"/>
        <v>96000</v>
      </c>
      <c r="K860" s="42"/>
    </row>
    <row r="861" spans="2:11" s="5" customFormat="1" ht="12.75" customHeight="1">
      <c r="B861" s="123"/>
      <c r="C861" s="122" t="s">
        <v>886</v>
      </c>
      <c r="D861" s="122"/>
      <c r="E861" s="57">
        <v>1190000</v>
      </c>
      <c r="F861" s="57">
        <v>1190000</v>
      </c>
      <c r="G861" s="31">
        <f t="shared" si="26"/>
        <v>238000</v>
      </c>
      <c r="H861" s="31">
        <f t="shared" si="26"/>
        <v>238000</v>
      </c>
      <c r="I861" s="32">
        <f t="shared" si="27"/>
        <v>1428000</v>
      </c>
      <c r="J861" s="32">
        <f t="shared" si="27"/>
        <v>1428000</v>
      </c>
      <c r="K861" s="42"/>
    </row>
    <row r="862" spans="2:11" s="5" customFormat="1" ht="12.75" customHeight="1">
      <c r="B862" s="123" t="s">
        <v>840</v>
      </c>
      <c r="C862" s="121" t="s">
        <v>886</v>
      </c>
      <c r="D862" s="121"/>
      <c r="E862" s="55">
        <v>221000</v>
      </c>
      <c r="F862" s="55">
        <v>221000</v>
      </c>
      <c r="G862" s="31">
        <f t="shared" si="26"/>
        <v>44200</v>
      </c>
      <c r="H862" s="31">
        <f t="shared" si="26"/>
        <v>44200</v>
      </c>
      <c r="I862" s="32">
        <f t="shared" si="27"/>
        <v>265200</v>
      </c>
      <c r="J862" s="32">
        <f t="shared" si="27"/>
        <v>265200</v>
      </c>
      <c r="K862" s="42"/>
    </row>
    <row r="863" spans="2:11" s="5" customFormat="1" ht="12.75" customHeight="1">
      <c r="B863" s="123"/>
      <c r="C863" s="122" t="s">
        <v>890</v>
      </c>
      <c r="D863" s="122"/>
      <c r="E863" s="57">
        <v>227500</v>
      </c>
      <c r="F863" s="57">
        <v>227500</v>
      </c>
      <c r="G863" s="31">
        <f t="shared" si="26"/>
        <v>45500</v>
      </c>
      <c r="H863" s="31">
        <f t="shared" si="26"/>
        <v>45500</v>
      </c>
      <c r="I863" s="32">
        <f t="shared" si="27"/>
        <v>273000</v>
      </c>
      <c r="J863" s="32">
        <f t="shared" si="27"/>
        <v>273000</v>
      </c>
      <c r="K863" s="42"/>
    </row>
    <row r="864" spans="2:11" s="5" customFormat="1" ht="12.75" customHeight="1">
      <c r="B864" s="123" t="s">
        <v>841</v>
      </c>
      <c r="C864" s="121" t="s">
        <v>886</v>
      </c>
      <c r="D864" s="121"/>
      <c r="E864" s="55">
        <v>221000</v>
      </c>
      <c r="F864" s="55">
        <v>221000</v>
      </c>
      <c r="G864" s="31">
        <f t="shared" si="26"/>
        <v>44200</v>
      </c>
      <c r="H864" s="31">
        <f t="shared" si="26"/>
        <v>44200</v>
      </c>
      <c r="I864" s="32">
        <f t="shared" si="27"/>
        <v>265200</v>
      </c>
      <c r="J864" s="32">
        <f t="shared" si="27"/>
        <v>265200</v>
      </c>
      <c r="K864" s="42"/>
    </row>
    <row r="865" spans="2:11" s="5" customFormat="1" ht="12.75" customHeight="1">
      <c r="B865" s="123"/>
      <c r="C865" s="122" t="s">
        <v>890</v>
      </c>
      <c r="D865" s="122"/>
      <c r="E865" s="57">
        <v>227500</v>
      </c>
      <c r="F865" s="57">
        <v>227500</v>
      </c>
      <c r="G865" s="31">
        <f t="shared" si="26"/>
        <v>45500</v>
      </c>
      <c r="H865" s="31">
        <f t="shared" si="26"/>
        <v>45500</v>
      </c>
      <c r="I865" s="32">
        <f t="shared" si="27"/>
        <v>273000</v>
      </c>
      <c r="J865" s="32">
        <f t="shared" si="27"/>
        <v>273000</v>
      </c>
      <c r="K865" s="42"/>
    </row>
    <row r="866" spans="2:11" s="5" customFormat="1" ht="24.75" customHeight="1">
      <c r="B866" s="70" t="s">
        <v>842</v>
      </c>
      <c r="C866" s="121" t="s">
        <v>890</v>
      </c>
      <c r="D866" s="121"/>
      <c r="E866" s="55">
        <v>244965</v>
      </c>
      <c r="F866" s="55">
        <v>244965</v>
      </c>
      <c r="G866" s="31">
        <f t="shared" si="26"/>
        <v>48993</v>
      </c>
      <c r="H866" s="31">
        <f t="shared" si="26"/>
        <v>48993</v>
      </c>
      <c r="I866" s="32">
        <f t="shared" si="27"/>
        <v>293958</v>
      </c>
      <c r="J866" s="32">
        <f t="shared" si="27"/>
        <v>293958</v>
      </c>
      <c r="K866" s="42"/>
    </row>
    <row r="867" spans="2:11" s="5" customFormat="1" ht="12.75" customHeight="1">
      <c r="B867" s="123" t="s">
        <v>843</v>
      </c>
      <c r="C867" s="121" t="s">
        <v>886</v>
      </c>
      <c r="D867" s="121"/>
      <c r="E867" s="55">
        <v>40800</v>
      </c>
      <c r="F867" s="55">
        <v>40800</v>
      </c>
      <c r="G867" s="31">
        <f t="shared" si="26"/>
        <v>8160</v>
      </c>
      <c r="H867" s="31">
        <f t="shared" si="26"/>
        <v>8160</v>
      </c>
      <c r="I867" s="32">
        <f t="shared" si="27"/>
        <v>48960</v>
      </c>
      <c r="J867" s="32">
        <f t="shared" si="27"/>
        <v>48960</v>
      </c>
      <c r="K867" s="42"/>
    </row>
    <row r="868" spans="2:11" s="5" customFormat="1" ht="12.75" customHeight="1">
      <c r="B868" s="123"/>
      <c r="C868" s="122" t="s">
        <v>890</v>
      </c>
      <c r="D868" s="122"/>
      <c r="E868" s="57">
        <v>68000</v>
      </c>
      <c r="F868" s="57">
        <v>68000</v>
      </c>
      <c r="G868" s="31">
        <f t="shared" si="26"/>
        <v>13600</v>
      </c>
      <c r="H868" s="31">
        <f t="shared" si="26"/>
        <v>13600</v>
      </c>
      <c r="I868" s="32">
        <f t="shared" si="27"/>
        <v>81600</v>
      </c>
      <c r="J868" s="32">
        <f t="shared" si="27"/>
        <v>81600</v>
      </c>
      <c r="K868" s="42"/>
    </row>
    <row r="869" spans="2:11" s="5" customFormat="1" ht="26.25" customHeight="1">
      <c r="B869" s="70" t="s">
        <v>844</v>
      </c>
      <c r="C869" s="122" t="s">
        <v>890</v>
      </c>
      <c r="D869" s="122"/>
      <c r="E869" s="55">
        <v>115000</v>
      </c>
      <c r="F869" s="55">
        <v>115000</v>
      </c>
      <c r="G869" s="31">
        <f t="shared" si="26"/>
        <v>23000</v>
      </c>
      <c r="H869" s="31">
        <f t="shared" si="26"/>
        <v>23000</v>
      </c>
      <c r="I869" s="32">
        <f t="shared" si="27"/>
        <v>138000</v>
      </c>
      <c r="J869" s="32">
        <f t="shared" si="27"/>
        <v>138000</v>
      </c>
      <c r="K869" s="42"/>
    </row>
    <row r="870" spans="2:11" s="5" customFormat="1" ht="26.25" customHeight="1">
      <c r="B870" s="70" t="s">
        <v>845</v>
      </c>
      <c r="C870" s="122" t="s">
        <v>890</v>
      </c>
      <c r="D870" s="122"/>
      <c r="E870" s="55">
        <v>150000</v>
      </c>
      <c r="F870" s="55">
        <v>150000</v>
      </c>
      <c r="G870" s="31">
        <f t="shared" si="26"/>
        <v>30000</v>
      </c>
      <c r="H870" s="31">
        <f t="shared" si="26"/>
        <v>30000</v>
      </c>
      <c r="I870" s="32">
        <f t="shared" si="27"/>
        <v>180000</v>
      </c>
      <c r="J870" s="32">
        <f t="shared" si="27"/>
        <v>180000</v>
      </c>
      <c r="K870" s="42"/>
    </row>
    <row r="871" spans="2:11" s="5" customFormat="1" ht="26.25" customHeight="1">
      <c r="B871" s="70" t="s">
        <v>846</v>
      </c>
      <c r="C871" s="122" t="s">
        <v>890</v>
      </c>
      <c r="D871" s="122"/>
      <c r="E871" s="55">
        <v>17475</v>
      </c>
      <c r="F871" s="55">
        <v>17475</v>
      </c>
      <c r="G871" s="31">
        <f t="shared" si="26"/>
        <v>3495</v>
      </c>
      <c r="H871" s="31">
        <f t="shared" si="26"/>
        <v>3495</v>
      </c>
      <c r="I871" s="32">
        <f t="shared" si="27"/>
        <v>20970</v>
      </c>
      <c r="J871" s="32">
        <f t="shared" si="27"/>
        <v>20970</v>
      </c>
      <c r="K871" s="42"/>
    </row>
    <row r="872" spans="2:11" s="5" customFormat="1" ht="26.25" customHeight="1">
      <c r="B872" s="70" t="s">
        <v>847</v>
      </c>
      <c r="C872" s="122" t="s">
        <v>890</v>
      </c>
      <c r="D872" s="122"/>
      <c r="E872" s="55">
        <v>145000</v>
      </c>
      <c r="F872" s="55">
        <v>145000</v>
      </c>
      <c r="G872" s="31">
        <f t="shared" si="26"/>
        <v>29000</v>
      </c>
      <c r="H872" s="31">
        <f t="shared" si="26"/>
        <v>29000</v>
      </c>
      <c r="I872" s="32">
        <f t="shared" si="27"/>
        <v>174000</v>
      </c>
      <c r="J872" s="32">
        <f t="shared" si="27"/>
        <v>174000</v>
      </c>
      <c r="K872" s="42"/>
    </row>
    <row r="873" spans="2:11" s="5" customFormat="1" ht="26.25" customHeight="1">
      <c r="B873" s="70" t="s">
        <v>848</v>
      </c>
      <c r="C873" s="122" t="s">
        <v>890</v>
      </c>
      <c r="D873" s="122"/>
      <c r="E873" s="55">
        <v>69000</v>
      </c>
      <c r="F873" s="55">
        <v>69000</v>
      </c>
      <c r="G873" s="31">
        <f t="shared" si="26"/>
        <v>13800</v>
      </c>
      <c r="H873" s="31">
        <f t="shared" si="26"/>
        <v>13800</v>
      </c>
      <c r="I873" s="32">
        <f t="shared" si="27"/>
        <v>82800</v>
      </c>
      <c r="J873" s="32">
        <f t="shared" si="27"/>
        <v>82800</v>
      </c>
      <c r="K873" s="42"/>
    </row>
    <row r="874" spans="2:11" s="5" customFormat="1" ht="15" customHeight="1">
      <c r="B874" s="123" t="s">
        <v>849</v>
      </c>
      <c r="C874" s="121" t="s">
        <v>886</v>
      </c>
      <c r="D874" s="121"/>
      <c r="E874" s="55">
        <v>235000</v>
      </c>
      <c r="F874" s="55">
        <v>235000</v>
      </c>
      <c r="G874" s="31">
        <f t="shared" si="26"/>
        <v>47000</v>
      </c>
      <c r="H874" s="31">
        <f t="shared" si="26"/>
        <v>47000</v>
      </c>
      <c r="I874" s="32">
        <f t="shared" si="27"/>
        <v>282000</v>
      </c>
      <c r="J874" s="32">
        <f t="shared" si="27"/>
        <v>282000</v>
      </c>
      <c r="K874" s="42"/>
    </row>
    <row r="875" spans="2:11" s="5" customFormat="1" ht="15" customHeight="1">
      <c r="B875" s="123"/>
      <c r="C875" s="122" t="s">
        <v>890</v>
      </c>
      <c r="D875" s="122"/>
      <c r="E875" s="57">
        <v>282000</v>
      </c>
      <c r="F875" s="57">
        <v>282000</v>
      </c>
      <c r="G875" s="31">
        <f t="shared" si="26"/>
        <v>56400</v>
      </c>
      <c r="H875" s="31">
        <f t="shared" si="26"/>
        <v>56400</v>
      </c>
      <c r="I875" s="32">
        <f t="shared" si="27"/>
        <v>338400</v>
      </c>
      <c r="J875" s="32">
        <f t="shared" si="27"/>
        <v>338400</v>
      </c>
      <c r="K875" s="42"/>
    </row>
    <row r="876" spans="2:11" s="5" customFormat="1" ht="15" customHeight="1">
      <c r="B876" s="123"/>
      <c r="C876" s="121" t="s">
        <v>877</v>
      </c>
      <c r="D876" s="121"/>
      <c r="E876" s="55">
        <v>592200</v>
      </c>
      <c r="F876" s="55">
        <v>592200</v>
      </c>
      <c r="G876" s="31">
        <f t="shared" si="26"/>
        <v>118440</v>
      </c>
      <c r="H876" s="31">
        <f t="shared" si="26"/>
        <v>118440</v>
      </c>
      <c r="I876" s="32">
        <f t="shared" si="27"/>
        <v>710640</v>
      </c>
      <c r="J876" s="32">
        <f t="shared" si="27"/>
        <v>710640</v>
      </c>
      <c r="K876" s="42"/>
    </row>
    <row r="877" spans="2:11" s="5" customFormat="1" ht="26.25" customHeight="1">
      <c r="B877" s="70" t="s">
        <v>850</v>
      </c>
      <c r="C877" s="122" t="s">
        <v>890</v>
      </c>
      <c r="D877" s="122"/>
      <c r="E877" s="55">
        <v>36000</v>
      </c>
      <c r="F877" s="55">
        <v>36000</v>
      </c>
      <c r="G877" s="31">
        <f t="shared" si="26"/>
        <v>7200</v>
      </c>
      <c r="H877" s="31">
        <f t="shared" si="26"/>
        <v>7200</v>
      </c>
      <c r="I877" s="32">
        <f t="shared" si="27"/>
        <v>43200</v>
      </c>
      <c r="J877" s="32">
        <f t="shared" si="27"/>
        <v>43200</v>
      </c>
      <c r="K877" s="42"/>
    </row>
    <row r="878" spans="2:11" s="5" customFormat="1" ht="26.25" customHeight="1">
      <c r="B878" s="70" t="s">
        <v>851</v>
      </c>
      <c r="C878" s="122" t="s">
        <v>890</v>
      </c>
      <c r="D878" s="122"/>
      <c r="E878" s="55">
        <v>90000</v>
      </c>
      <c r="F878" s="55">
        <v>90000</v>
      </c>
      <c r="G878" s="31">
        <f t="shared" si="26"/>
        <v>18000</v>
      </c>
      <c r="H878" s="31">
        <f t="shared" si="26"/>
        <v>18000</v>
      </c>
      <c r="I878" s="32">
        <f t="shared" si="27"/>
        <v>108000</v>
      </c>
      <c r="J878" s="32">
        <f t="shared" si="27"/>
        <v>108000</v>
      </c>
      <c r="K878" s="42"/>
    </row>
    <row r="879" spans="2:11" s="5" customFormat="1" ht="12.75" customHeight="1">
      <c r="B879" s="123" t="s">
        <v>852</v>
      </c>
      <c r="C879" s="121" t="s">
        <v>877</v>
      </c>
      <c r="D879" s="121"/>
      <c r="E879" s="55">
        <v>36300</v>
      </c>
      <c r="F879" s="55">
        <v>36300</v>
      </c>
      <c r="G879" s="31">
        <f t="shared" si="26"/>
        <v>7260</v>
      </c>
      <c r="H879" s="31">
        <f t="shared" si="26"/>
        <v>7260</v>
      </c>
      <c r="I879" s="32">
        <f t="shared" si="27"/>
        <v>43560</v>
      </c>
      <c r="J879" s="32">
        <f t="shared" si="27"/>
        <v>43560</v>
      </c>
      <c r="K879" s="42"/>
    </row>
    <row r="880" spans="2:11" s="5" customFormat="1" ht="12.75" customHeight="1">
      <c r="B880" s="123"/>
      <c r="C880" s="122" t="s">
        <v>890</v>
      </c>
      <c r="D880" s="122"/>
      <c r="E880" s="57">
        <v>120000</v>
      </c>
      <c r="F880" s="57">
        <v>120000</v>
      </c>
      <c r="G880" s="31">
        <f t="shared" si="26"/>
        <v>24000</v>
      </c>
      <c r="H880" s="31">
        <f t="shared" si="26"/>
        <v>24000</v>
      </c>
      <c r="I880" s="32">
        <f t="shared" si="27"/>
        <v>144000</v>
      </c>
      <c r="J880" s="32">
        <f t="shared" si="27"/>
        <v>144000</v>
      </c>
      <c r="K880" s="42"/>
    </row>
    <row r="881" spans="2:11" s="5" customFormat="1" ht="12.75" customHeight="1">
      <c r="B881" s="123" t="s">
        <v>853</v>
      </c>
      <c r="C881" s="121" t="s">
        <v>890</v>
      </c>
      <c r="D881" s="121"/>
      <c r="E881" s="55">
        <v>74400</v>
      </c>
      <c r="F881" s="55">
        <v>74400</v>
      </c>
      <c r="G881" s="31">
        <f t="shared" si="26"/>
        <v>14880</v>
      </c>
      <c r="H881" s="31">
        <f t="shared" si="26"/>
        <v>14880</v>
      </c>
      <c r="I881" s="32">
        <f t="shared" si="27"/>
        <v>89280</v>
      </c>
      <c r="J881" s="32">
        <f t="shared" si="27"/>
        <v>89280</v>
      </c>
      <c r="K881" s="42"/>
    </row>
    <row r="882" spans="2:11" s="5" customFormat="1" ht="12.75" customHeight="1">
      <c r="B882" s="123"/>
      <c r="C882" s="122" t="s">
        <v>877</v>
      </c>
      <c r="D882" s="122"/>
      <c r="E882" s="57">
        <v>93420</v>
      </c>
      <c r="F882" s="57">
        <v>93420</v>
      </c>
      <c r="G882" s="31">
        <f t="shared" si="26"/>
        <v>18684</v>
      </c>
      <c r="H882" s="31">
        <f t="shared" si="26"/>
        <v>18684</v>
      </c>
      <c r="I882" s="32">
        <f t="shared" si="27"/>
        <v>112104</v>
      </c>
      <c r="J882" s="32">
        <f t="shared" si="27"/>
        <v>112104</v>
      </c>
      <c r="K882" s="42"/>
    </row>
    <row r="883" spans="2:11" s="5" customFormat="1" ht="24.75" customHeight="1">
      <c r="B883" s="70" t="s">
        <v>854</v>
      </c>
      <c r="C883" s="121" t="s">
        <v>890</v>
      </c>
      <c r="D883" s="121"/>
      <c r="E883" s="55">
        <v>18800</v>
      </c>
      <c r="F883" s="55">
        <v>18800</v>
      </c>
      <c r="G883" s="31">
        <f t="shared" si="26"/>
        <v>3760</v>
      </c>
      <c r="H883" s="31">
        <f t="shared" si="26"/>
        <v>3760</v>
      </c>
      <c r="I883" s="32">
        <f t="shared" si="27"/>
        <v>22560</v>
      </c>
      <c r="J883" s="32">
        <f t="shared" si="27"/>
        <v>22560</v>
      </c>
      <c r="K883" s="42"/>
    </row>
    <row r="884" spans="2:11" s="5" customFormat="1" ht="24.75" customHeight="1">
      <c r="B884" s="70" t="s">
        <v>855</v>
      </c>
      <c r="C884" s="121" t="s">
        <v>890</v>
      </c>
      <c r="D884" s="121"/>
      <c r="E884" s="55">
        <v>163200</v>
      </c>
      <c r="F884" s="55">
        <v>163200</v>
      </c>
      <c r="G884" s="31">
        <f t="shared" si="26"/>
        <v>32640</v>
      </c>
      <c r="H884" s="31">
        <f t="shared" si="26"/>
        <v>32640</v>
      </c>
      <c r="I884" s="32">
        <f t="shared" si="27"/>
        <v>195840</v>
      </c>
      <c r="J884" s="32">
        <f t="shared" si="27"/>
        <v>195840</v>
      </c>
      <c r="K884" s="42"/>
    </row>
    <row r="885" spans="2:11" s="5" customFormat="1" ht="24.75" customHeight="1">
      <c r="B885" s="70" t="s">
        <v>856</v>
      </c>
      <c r="C885" s="121" t="s">
        <v>890</v>
      </c>
      <c r="D885" s="121"/>
      <c r="E885" s="55">
        <v>58500</v>
      </c>
      <c r="F885" s="55">
        <v>58500</v>
      </c>
      <c r="G885" s="31">
        <f t="shared" si="26"/>
        <v>11700</v>
      </c>
      <c r="H885" s="31">
        <f t="shared" si="26"/>
        <v>11700</v>
      </c>
      <c r="I885" s="32">
        <f t="shared" si="27"/>
        <v>70200</v>
      </c>
      <c r="J885" s="32">
        <f t="shared" si="27"/>
        <v>70200</v>
      </c>
      <c r="K885" s="42"/>
    </row>
    <row r="886" spans="2:11" s="5" customFormat="1" ht="24.75" customHeight="1">
      <c r="B886" s="70" t="s">
        <v>857</v>
      </c>
      <c r="C886" s="121" t="s">
        <v>890</v>
      </c>
      <c r="D886" s="121"/>
      <c r="E886" s="55">
        <v>84500</v>
      </c>
      <c r="F886" s="55">
        <v>84500</v>
      </c>
      <c r="G886" s="31">
        <f t="shared" si="26"/>
        <v>16900</v>
      </c>
      <c r="H886" s="31">
        <f t="shared" si="26"/>
        <v>16900</v>
      </c>
      <c r="I886" s="32">
        <f t="shared" si="27"/>
        <v>101400</v>
      </c>
      <c r="J886" s="32">
        <f t="shared" si="27"/>
        <v>101400</v>
      </c>
      <c r="K886" s="42"/>
    </row>
    <row r="887" spans="2:11" s="5" customFormat="1" ht="24.75" customHeight="1">
      <c r="B887" s="70" t="s">
        <v>858</v>
      </c>
      <c r="C887" s="121" t="s">
        <v>890</v>
      </c>
      <c r="D887" s="121"/>
      <c r="E887" s="55">
        <v>239200</v>
      </c>
      <c r="F887" s="55">
        <v>239200</v>
      </c>
      <c r="G887" s="31">
        <f t="shared" si="26"/>
        <v>47840</v>
      </c>
      <c r="H887" s="31">
        <f t="shared" si="26"/>
        <v>47840</v>
      </c>
      <c r="I887" s="32">
        <f t="shared" si="27"/>
        <v>287040</v>
      </c>
      <c r="J887" s="32">
        <f t="shared" si="27"/>
        <v>287040</v>
      </c>
      <c r="K887" s="42"/>
    </row>
    <row r="888" spans="2:11" s="5" customFormat="1" ht="12.75" customHeight="1">
      <c r="B888" s="123" t="s">
        <v>859</v>
      </c>
      <c r="C888" s="121" t="s">
        <v>886</v>
      </c>
      <c r="D888" s="121"/>
      <c r="E888" s="55">
        <v>244800</v>
      </c>
      <c r="F888" s="55">
        <v>244800</v>
      </c>
      <c r="G888" s="31">
        <f t="shared" si="26"/>
        <v>48960</v>
      </c>
      <c r="H888" s="31">
        <f t="shared" si="26"/>
        <v>48960</v>
      </c>
      <c r="I888" s="32">
        <f t="shared" si="27"/>
        <v>293760</v>
      </c>
      <c r="J888" s="32">
        <f t="shared" si="27"/>
        <v>293760</v>
      </c>
      <c r="K888" s="42"/>
    </row>
    <row r="889" spans="2:11" s="5" customFormat="1" ht="12.75" customHeight="1">
      <c r="B889" s="123"/>
      <c r="C889" s="122" t="s">
        <v>890</v>
      </c>
      <c r="D889" s="122"/>
      <c r="E889" s="57">
        <v>272000</v>
      </c>
      <c r="F889" s="57">
        <v>272000</v>
      </c>
      <c r="G889" s="31">
        <f t="shared" si="26"/>
        <v>54400</v>
      </c>
      <c r="H889" s="31">
        <f t="shared" si="26"/>
        <v>54400</v>
      </c>
      <c r="I889" s="32">
        <f t="shared" si="27"/>
        <v>326400</v>
      </c>
      <c r="J889" s="32">
        <f t="shared" si="27"/>
        <v>326400</v>
      </c>
      <c r="K889" s="42"/>
    </row>
    <row r="890" spans="2:11" s="5" customFormat="1" ht="29.25" customHeight="1">
      <c r="B890" s="70" t="s">
        <v>860</v>
      </c>
      <c r="C890" s="122" t="s">
        <v>890</v>
      </c>
      <c r="D890" s="122"/>
      <c r="E890" s="55">
        <v>180200</v>
      </c>
      <c r="F890" s="55">
        <v>180200</v>
      </c>
      <c r="G890" s="31">
        <f t="shared" si="26"/>
        <v>36040</v>
      </c>
      <c r="H890" s="31">
        <f t="shared" si="26"/>
        <v>36040</v>
      </c>
      <c r="I890" s="32">
        <f t="shared" si="27"/>
        <v>216240</v>
      </c>
      <c r="J890" s="32">
        <f t="shared" si="27"/>
        <v>216240</v>
      </c>
      <c r="K890" s="42"/>
    </row>
    <row r="891" spans="2:11" s="5" customFormat="1" ht="12.75" customHeight="1">
      <c r="B891" s="123" t="s">
        <v>861</v>
      </c>
      <c r="C891" s="121" t="s">
        <v>886</v>
      </c>
      <c r="D891" s="121"/>
      <c r="E891" s="55">
        <v>787500</v>
      </c>
      <c r="F891" s="55">
        <v>787500</v>
      </c>
      <c r="G891" s="31">
        <f t="shared" ref="G891:H913" si="28">SUM(I891-E891)</f>
        <v>157500</v>
      </c>
      <c r="H891" s="31">
        <f t="shared" si="28"/>
        <v>157500</v>
      </c>
      <c r="I891" s="32">
        <f t="shared" ref="I891:J913" si="29">E891*12/10</f>
        <v>945000</v>
      </c>
      <c r="J891" s="32">
        <f t="shared" si="29"/>
        <v>945000</v>
      </c>
      <c r="K891" s="42"/>
    </row>
    <row r="892" spans="2:11" s="5" customFormat="1" ht="12.75" customHeight="1">
      <c r="B892" s="123"/>
      <c r="C892" s="122" t="s">
        <v>890</v>
      </c>
      <c r="D892" s="122"/>
      <c r="E892" s="57">
        <v>840000</v>
      </c>
      <c r="F892" s="57">
        <v>840000</v>
      </c>
      <c r="G892" s="31">
        <f t="shared" si="28"/>
        <v>168000</v>
      </c>
      <c r="H892" s="31">
        <f t="shared" si="28"/>
        <v>168000</v>
      </c>
      <c r="I892" s="32">
        <f t="shared" si="29"/>
        <v>1008000</v>
      </c>
      <c r="J892" s="32">
        <f t="shared" si="29"/>
        <v>1008000</v>
      </c>
      <c r="K892" s="42"/>
    </row>
    <row r="893" spans="2:11" s="5" customFormat="1" ht="26.25" customHeight="1">
      <c r="B893" s="70" t="s">
        <v>862</v>
      </c>
      <c r="C893" s="121" t="s">
        <v>890</v>
      </c>
      <c r="D893" s="121"/>
      <c r="E893" s="55">
        <v>12000</v>
      </c>
      <c r="F893" s="55">
        <v>12000</v>
      </c>
      <c r="G893" s="31">
        <f t="shared" si="28"/>
        <v>2400</v>
      </c>
      <c r="H893" s="31">
        <f t="shared" si="28"/>
        <v>2400</v>
      </c>
      <c r="I893" s="32">
        <f t="shared" si="29"/>
        <v>14400</v>
      </c>
      <c r="J893" s="32">
        <f t="shared" si="29"/>
        <v>14400</v>
      </c>
      <c r="K893" s="42"/>
    </row>
    <row r="894" spans="2:11" s="5" customFormat="1" ht="12.75" customHeight="1">
      <c r="B894" s="123" t="s">
        <v>863</v>
      </c>
      <c r="C894" s="121" t="s">
        <v>890</v>
      </c>
      <c r="D894" s="121"/>
      <c r="E894" s="55">
        <v>76800</v>
      </c>
      <c r="F894" s="55">
        <v>76800</v>
      </c>
      <c r="G894" s="31">
        <f t="shared" si="28"/>
        <v>15360</v>
      </c>
      <c r="H894" s="31">
        <f t="shared" si="28"/>
        <v>15360</v>
      </c>
      <c r="I894" s="32">
        <f t="shared" si="29"/>
        <v>92160</v>
      </c>
      <c r="J894" s="32">
        <f t="shared" si="29"/>
        <v>92160</v>
      </c>
      <c r="K894" s="42"/>
    </row>
    <row r="895" spans="2:11" s="5" customFormat="1" ht="12.75" customHeight="1">
      <c r="B895" s="123"/>
      <c r="C895" s="122" t="s">
        <v>877</v>
      </c>
      <c r="D895" s="122"/>
      <c r="E895" s="57">
        <v>98280</v>
      </c>
      <c r="F895" s="57">
        <v>98280</v>
      </c>
      <c r="G895" s="31">
        <f t="shared" si="28"/>
        <v>19656</v>
      </c>
      <c r="H895" s="31">
        <f t="shared" si="28"/>
        <v>19656</v>
      </c>
      <c r="I895" s="32">
        <f t="shared" si="29"/>
        <v>117936</v>
      </c>
      <c r="J895" s="32">
        <f t="shared" si="29"/>
        <v>117936</v>
      </c>
      <c r="K895" s="42"/>
    </row>
    <row r="896" spans="2:11" s="5" customFormat="1" ht="25.5" customHeight="1">
      <c r="B896" s="70" t="s">
        <v>864</v>
      </c>
      <c r="C896" s="121" t="s">
        <v>890</v>
      </c>
      <c r="D896" s="121"/>
      <c r="E896" s="55">
        <v>280000</v>
      </c>
      <c r="F896" s="55">
        <v>280000</v>
      </c>
      <c r="G896" s="31">
        <f t="shared" si="28"/>
        <v>56000</v>
      </c>
      <c r="H896" s="31">
        <f t="shared" si="28"/>
        <v>56000</v>
      </c>
      <c r="I896" s="32">
        <f t="shared" si="29"/>
        <v>336000</v>
      </c>
      <c r="J896" s="32">
        <f t="shared" si="29"/>
        <v>336000</v>
      </c>
      <c r="K896" s="42"/>
    </row>
    <row r="897" spans="2:11" s="5" customFormat="1" ht="25.5" customHeight="1">
      <c r="B897" s="70" t="s">
        <v>865</v>
      </c>
      <c r="C897" s="121" t="s">
        <v>890</v>
      </c>
      <c r="D897" s="121"/>
      <c r="E897" s="55">
        <v>40000</v>
      </c>
      <c r="F897" s="55">
        <v>40000</v>
      </c>
      <c r="G897" s="31">
        <f t="shared" si="28"/>
        <v>8000</v>
      </c>
      <c r="H897" s="31">
        <f t="shared" si="28"/>
        <v>8000</v>
      </c>
      <c r="I897" s="32">
        <f t="shared" si="29"/>
        <v>48000</v>
      </c>
      <c r="J897" s="32">
        <f t="shared" si="29"/>
        <v>48000</v>
      </c>
      <c r="K897" s="42"/>
    </row>
    <row r="898" spans="2:11" s="5" customFormat="1" ht="12.75" customHeight="1">
      <c r="B898" s="123" t="s">
        <v>866</v>
      </c>
      <c r="C898" s="121" t="s">
        <v>886</v>
      </c>
      <c r="D898" s="121"/>
      <c r="E898" s="55">
        <v>11800</v>
      </c>
      <c r="F898" s="55">
        <v>11800</v>
      </c>
      <c r="G898" s="31">
        <f t="shared" si="28"/>
        <v>2360</v>
      </c>
      <c r="H898" s="31">
        <f t="shared" si="28"/>
        <v>2360</v>
      </c>
      <c r="I898" s="32">
        <f t="shared" si="29"/>
        <v>14160</v>
      </c>
      <c r="J898" s="32">
        <f t="shared" si="29"/>
        <v>14160</v>
      </c>
      <c r="K898" s="42"/>
    </row>
    <row r="899" spans="2:11" s="5" customFormat="1" ht="12.75" customHeight="1">
      <c r="B899" s="123"/>
      <c r="C899" s="122" t="s">
        <v>890</v>
      </c>
      <c r="D899" s="122"/>
      <c r="E899" s="57">
        <v>12000</v>
      </c>
      <c r="F899" s="57">
        <v>12000</v>
      </c>
      <c r="G899" s="31">
        <f t="shared" si="28"/>
        <v>2400</v>
      </c>
      <c r="H899" s="31">
        <f t="shared" si="28"/>
        <v>2400</v>
      </c>
      <c r="I899" s="32">
        <f t="shared" si="29"/>
        <v>14400</v>
      </c>
      <c r="J899" s="32">
        <f t="shared" si="29"/>
        <v>14400</v>
      </c>
      <c r="K899" s="42"/>
    </row>
    <row r="900" spans="2:11" s="5" customFormat="1" ht="12.75" customHeight="1">
      <c r="B900" s="123"/>
      <c r="C900" s="121" t="s">
        <v>877</v>
      </c>
      <c r="D900" s="121"/>
      <c r="E900" s="55">
        <v>31650</v>
      </c>
      <c r="F900" s="55">
        <v>31650</v>
      </c>
      <c r="G900" s="31">
        <f t="shared" si="28"/>
        <v>6330</v>
      </c>
      <c r="H900" s="31">
        <f t="shared" si="28"/>
        <v>6330</v>
      </c>
      <c r="I900" s="32">
        <f t="shared" si="29"/>
        <v>37980</v>
      </c>
      <c r="J900" s="32">
        <f t="shared" si="29"/>
        <v>37980</v>
      </c>
      <c r="K900" s="42"/>
    </row>
    <row r="901" spans="2:11" s="5" customFormat="1" ht="12.75" customHeight="1">
      <c r="B901" s="123" t="s">
        <v>867</v>
      </c>
      <c r="C901" s="121" t="s">
        <v>886</v>
      </c>
      <c r="D901" s="121"/>
      <c r="E901" s="55">
        <v>11800</v>
      </c>
      <c r="F901" s="55">
        <v>11800</v>
      </c>
      <c r="G901" s="31">
        <f t="shared" si="28"/>
        <v>2360</v>
      </c>
      <c r="H901" s="31">
        <f t="shared" si="28"/>
        <v>2360</v>
      </c>
      <c r="I901" s="32">
        <f t="shared" si="29"/>
        <v>14160</v>
      </c>
      <c r="J901" s="32">
        <f t="shared" si="29"/>
        <v>14160</v>
      </c>
      <c r="K901" s="42"/>
    </row>
    <row r="902" spans="2:11" s="5" customFormat="1" ht="12.75" customHeight="1">
      <c r="B902" s="123"/>
      <c r="C902" s="122" t="s">
        <v>890</v>
      </c>
      <c r="D902" s="122"/>
      <c r="E902" s="57">
        <v>12000</v>
      </c>
      <c r="F902" s="57">
        <v>12000</v>
      </c>
      <c r="G902" s="31">
        <f t="shared" si="28"/>
        <v>2400</v>
      </c>
      <c r="H902" s="31">
        <f t="shared" si="28"/>
        <v>2400</v>
      </c>
      <c r="I902" s="32">
        <f t="shared" si="29"/>
        <v>14400</v>
      </c>
      <c r="J902" s="32">
        <f t="shared" si="29"/>
        <v>14400</v>
      </c>
      <c r="K902" s="42"/>
    </row>
    <row r="903" spans="2:11" s="5" customFormat="1" ht="12.75" customHeight="1">
      <c r="B903" s="123"/>
      <c r="C903" s="121" t="s">
        <v>877</v>
      </c>
      <c r="D903" s="121"/>
      <c r="E903" s="55">
        <v>31650</v>
      </c>
      <c r="F903" s="55">
        <v>31650</v>
      </c>
      <c r="G903" s="31">
        <f t="shared" si="28"/>
        <v>6330</v>
      </c>
      <c r="H903" s="31">
        <f t="shared" si="28"/>
        <v>6330</v>
      </c>
      <c r="I903" s="32">
        <f t="shared" si="29"/>
        <v>37980</v>
      </c>
      <c r="J903" s="32">
        <f t="shared" si="29"/>
        <v>37980</v>
      </c>
      <c r="K903" s="42"/>
    </row>
    <row r="904" spans="2:11" s="5" customFormat="1" ht="25.5" customHeight="1">
      <c r="B904" s="70" t="s">
        <v>868</v>
      </c>
      <c r="C904" s="121" t="s">
        <v>890</v>
      </c>
      <c r="D904" s="121"/>
      <c r="E904" s="55">
        <v>22000</v>
      </c>
      <c r="F904" s="55">
        <v>22000</v>
      </c>
      <c r="G904" s="31">
        <f t="shared" si="28"/>
        <v>4400</v>
      </c>
      <c r="H904" s="31">
        <f t="shared" si="28"/>
        <v>4400</v>
      </c>
      <c r="I904" s="32">
        <f t="shared" si="29"/>
        <v>26400</v>
      </c>
      <c r="J904" s="32">
        <f t="shared" si="29"/>
        <v>26400</v>
      </c>
      <c r="K904" s="42"/>
    </row>
    <row r="905" spans="2:11" s="5" customFormat="1" ht="25.5" customHeight="1">
      <c r="B905" s="70" t="s">
        <v>869</v>
      </c>
      <c r="C905" s="121" t="s">
        <v>890</v>
      </c>
      <c r="D905" s="121"/>
      <c r="E905" s="55">
        <v>30000</v>
      </c>
      <c r="F905" s="55">
        <v>30000</v>
      </c>
      <c r="G905" s="31">
        <f t="shared" si="28"/>
        <v>6000</v>
      </c>
      <c r="H905" s="31">
        <f t="shared" si="28"/>
        <v>6000</v>
      </c>
      <c r="I905" s="32">
        <f t="shared" si="29"/>
        <v>36000</v>
      </c>
      <c r="J905" s="32">
        <f t="shared" si="29"/>
        <v>36000</v>
      </c>
      <c r="K905" s="42"/>
    </row>
    <row r="906" spans="2:11" s="5" customFormat="1" ht="12.75" customHeight="1">
      <c r="B906" s="123" t="s">
        <v>870</v>
      </c>
      <c r="C906" s="121" t="s">
        <v>886</v>
      </c>
      <c r="D906" s="121"/>
      <c r="E906" s="55">
        <v>28000</v>
      </c>
      <c r="F906" s="55">
        <v>28000</v>
      </c>
      <c r="G906" s="31">
        <f t="shared" si="28"/>
        <v>5600</v>
      </c>
      <c r="H906" s="31">
        <f t="shared" si="28"/>
        <v>5600</v>
      </c>
      <c r="I906" s="32">
        <f t="shared" si="29"/>
        <v>33600</v>
      </c>
      <c r="J906" s="32">
        <f t="shared" si="29"/>
        <v>33600</v>
      </c>
      <c r="K906" s="42"/>
    </row>
    <row r="907" spans="2:11" s="5" customFormat="1" ht="12.75" customHeight="1">
      <c r="B907" s="123"/>
      <c r="C907" s="122" t="s">
        <v>890</v>
      </c>
      <c r="D907" s="122"/>
      <c r="E907" s="57">
        <v>30000</v>
      </c>
      <c r="F907" s="57">
        <v>30000</v>
      </c>
      <c r="G907" s="31">
        <f t="shared" si="28"/>
        <v>6000</v>
      </c>
      <c r="H907" s="31">
        <f t="shared" si="28"/>
        <v>6000</v>
      </c>
      <c r="I907" s="32">
        <f t="shared" si="29"/>
        <v>36000</v>
      </c>
      <c r="J907" s="32">
        <f t="shared" si="29"/>
        <v>36000</v>
      </c>
      <c r="K907" s="42"/>
    </row>
    <row r="908" spans="2:11" s="5" customFormat="1" ht="12.75" customHeight="1">
      <c r="B908" s="123"/>
      <c r="C908" s="121" t="s">
        <v>877</v>
      </c>
      <c r="D908" s="121"/>
      <c r="E908" s="55">
        <v>46200</v>
      </c>
      <c r="F908" s="55">
        <v>46200</v>
      </c>
      <c r="G908" s="31">
        <f t="shared" si="28"/>
        <v>9240</v>
      </c>
      <c r="H908" s="31">
        <f t="shared" si="28"/>
        <v>9240</v>
      </c>
      <c r="I908" s="32">
        <f t="shared" si="29"/>
        <v>55440</v>
      </c>
      <c r="J908" s="32">
        <f t="shared" si="29"/>
        <v>55440</v>
      </c>
      <c r="K908" s="42"/>
    </row>
    <row r="909" spans="2:11" s="5" customFormat="1" ht="12.75" customHeight="1">
      <c r="B909" s="123" t="s">
        <v>871</v>
      </c>
      <c r="C909" s="121" t="s">
        <v>890</v>
      </c>
      <c r="D909" s="121"/>
      <c r="E909" s="55">
        <v>103600</v>
      </c>
      <c r="F909" s="55">
        <v>103600</v>
      </c>
      <c r="G909" s="31">
        <f t="shared" si="28"/>
        <v>20720</v>
      </c>
      <c r="H909" s="31">
        <f t="shared" si="28"/>
        <v>20720</v>
      </c>
      <c r="I909" s="32">
        <f t="shared" si="29"/>
        <v>124320</v>
      </c>
      <c r="J909" s="32">
        <f t="shared" si="29"/>
        <v>124320</v>
      </c>
      <c r="K909" s="42"/>
    </row>
    <row r="910" spans="2:11" s="5" customFormat="1" ht="12.75" customHeight="1">
      <c r="B910" s="123"/>
      <c r="C910" s="122" t="s">
        <v>877</v>
      </c>
      <c r="D910" s="122"/>
      <c r="E910" s="57">
        <v>178500</v>
      </c>
      <c r="F910" s="57">
        <v>178500</v>
      </c>
      <c r="G910" s="31">
        <f t="shared" si="28"/>
        <v>35700</v>
      </c>
      <c r="H910" s="31">
        <f t="shared" si="28"/>
        <v>35700</v>
      </c>
      <c r="I910" s="32">
        <f t="shared" si="29"/>
        <v>214200</v>
      </c>
      <c r="J910" s="32">
        <f t="shared" si="29"/>
        <v>214200</v>
      </c>
      <c r="K910" s="42"/>
    </row>
    <row r="911" spans="2:11" s="5" customFormat="1" ht="12.75" customHeight="1">
      <c r="B911" s="123" t="s">
        <v>872</v>
      </c>
      <c r="C911" s="121" t="s">
        <v>890</v>
      </c>
      <c r="D911" s="121"/>
      <c r="E911" s="55">
        <v>103600</v>
      </c>
      <c r="F911" s="55">
        <v>103600</v>
      </c>
      <c r="G911" s="31">
        <f t="shared" si="28"/>
        <v>20720</v>
      </c>
      <c r="H911" s="31">
        <f t="shared" si="28"/>
        <v>20720</v>
      </c>
      <c r="I911" s="32">
        <f t="shared" si="29"/>
        <v>124320</v>
      </c>
      <c r="J911" s="32">
        <f t="shared" si="29"/>
        <v>124320</v>
      </c>
      <c r="K911" s="42"/>
    </row>
    <row r="912" spans="2:11" s="5" customFormat="1" ht="12.75" customHeight="1">
      <c r="B912" s="123"/>
      <c r="C912" s="122" t="s">
        <v>877</v>
      </c>
      <c r="D912" s="122"/>
      <c r="E912" s="57">
        <v>178500</v>
      </c>
      <c r="F912" s="57">
        <v>178500</v>
      </c>
      <c r="G912" s="31">
        <f t="shared" si="28"/>
        <v>35700</v>
      </c>
      <c r="H912" s="31">
        <f t="shared" si="28"/>
        <v>35700</v>
      </c>
      <c r="I912" s="32">
        <f t="shared" si="29"/>
        <v>214200</v>
      </c>
      <c r="J912" s="32">
        <f t="shared" si="29"/>
        <v>214200</v>
      </c>
      <c r="K912" s="42"/>
    </row>
    <row r="913" spans="2:11" s="5" customFormat="1" ht="27" customHeight="1">
      <c r="B913" s="70" t="s">
        <v>873</v>
      </c>
      <c r="C913" s="121" t="s">
        <v>890</v>
      </c>
      <c r="D913" s="121"/>
      <c r="E913" s="55">
        <v>168000</v>
      </c>
      <c r="F913" s="55">
        <v>168000</v>
      </c>
      <c r="G913" s="31">
        <f t="shared" si="28"/>
        <v>33600</v>
      </c>
      <c r="H913" s="31">
        <f t="shared" si="28"/>
        <v>33600</v>
      </c>
      <c r="I913" s="32">
        <f t="shared" si="29"/>
        <v>201600</v>
      </c>
      <c r="J913" s="32">
        <f t="shared" si="29"/>
        <v>201600</v>
      </c>
      <c r="K913" s="42"/>
    </row>
    <row r="914" spans="2:11" ht="27.75" customHeight="1">
      <c r="B914" s="158" t="s">
        <v>34</v>
      </c>
      <c r="C914" s="159"/>
      <c r="D914" s="160"/>
      <c r="E914" s="96" t="s">
        <v>893</v>
      </c>
      <c r="F914" s="148"/>
      <c r="G914" s="148"/>
      <c r="H914" s="148"/>
      <c r="I914" s="148"/>
      <c r="J914" s="97"/>
    </row>
    <row r="915" spans="2:11" ht="12" customHeight="1">
      <c r="B915" s="145"/>
      <c r="C915" s="146"/>
      <c r="D915" s="146"/>
      <c r="E915" s="146"/>
      <c r="F915" s="146"/>
      <c r="G915" s="146"/>
      <c r="H915" s="146"/>
      <c r="I915" s="146"/>
      <c r="J915" s="147"/>
    </row>
    <row r="916" spans="2:11" ht="12.75" customHeight="1">
      <c r="B916" s="125" t="s">
        <v>35</v>
      </c>
      <c r="C916" s="126"/>
      <c r="D916" s="126"/>
      <c r="E916" s="126"/>
      <c r="F916" s="126"/>
      <c r="G916" s="126"/>
      <c r="H916" s="126"/>
      <c r="I916" s="126"/>
      <c r="J916" s="127"/>
    </row>
    <row r="917" spans="2:11" ht="12.75" customHeight="1">
      <c r="B917" s="161" t="s">
        <v>38</v>
      </c>
      <c r="C917" s="162" t="s">
        <v>37</v>
      </c>
      <c r="D917" s="125" t="s">
        <v>36</v>
      </c>
      <c r="E917" s="126"/>
      <c r="F917" s="126"/>
      <c r="G917" s="126"/>
      <c r="H917" s="126"/>
      <c r="I917" s="126"/>
      <c r="J917" s="127"/>
    </row>
    <row r="918" spans="2:11" ht="96" customHeight="1">
      <c r="B918" s="161"/>
      <c r="C918" s="163"/>
      <c r="D918" s="24" t="s">
        <v>39</v>
      </c>
      <c r="E918" s="4" t="s">
        <v>40</v>
      </c>
      <c r="F918" s="20" t="s">
        <v>81</v>
      </c>
      <c r="G918" s="21" t="s">
        <v>42</v>
      </c>
      <c r="H918" s="3" t="s">
        <v>41</v>
      </c>
      <c r="I918" s="135" t="s">
        <v>43</v>
      </c>
      <c r="J918" s="152"/>
    </row>
    <row r="919" spans="2:11" ht="13.5" customHeight="1">
      <c r="B919" s="12"/>
      <c r="C919" s="10"/>
      <c r="D919" s="9"/>
      <c r="E919" s="9"/>
      <c r="F919" s="11"/>
      <c r="G919" s="19"/>
      <c r="H919" s="8"/>
      <c r="I919" s="156"/>
      <c r="J919" s="157"/>
    </row>
    <row r="920" spans="2:11" ht="13.5" customHeight="1">
      <c r="B920" s="153" t="s">
        <v>86</v>
      </c>
      <c r="C920" s="154"/>
      <c r="D920" s="154"/>
      <c r="E920" s="154"/>
      <c r="F920" s="154"/>
      <c r="G920" s="154"/>
      <c r="H920" s="154"/>
      <c r="I920" s="154"/>
      <c r="J920" s="155"/>
    </row>
    <row r="921" spans="2:11" ht="13.5" customHeight="1">
      <c r="B921" s="141" t="s">
        <v>34</v>
      </c>
      <c r="C921" s="143"/>
      <c r="D921" s="135" t="s">
        <v>110</v>
      </c>
      <c r="E921" s="136"/>
      <c r="F921" s="136"/>
      <c r="G921" s="136"/>
      <c r="H921" s="136"/>
      <c r="I921" s="136"/>
      <c r="J921" s="137"/>
    </row>
    <row r="922" spans="2:11" ht="13.5" customHeight="1">
      <c r="B922" s="138"/>
      <c r="C922" s="139"/>
      <c r="D922" s="139"/>
      <c r="E922" s="139"/>
      <c r="F922" s="139"/>
      <c r="G922" s="139"/>
      <c r="H922" s="139"/>
      <c r="I922" s="139"/>
      <c r="J922" s="140"/>
    </row>
    <row r="923" spans="2:11" ht="12.75" customHeight="1">
      <c r="B923" s="98" t="s">
        <v>87</v>
      </c>
      <c r="C923" s="98"/>
      <c r="D923" s="98"/>
      <c r="E923" s="98"/>
      <c r="F923" s="100" t="s">
        <v>111</v>
      </c>
      <c r="G923" s="100"/>
      <c r="H923" s="100"/>
      <c r="I923" s="100"/>
      <c r="J923" s="100"/>
    </row>
    <row r="924" spans="2:11" ht="12.75" customHeight="1">
      <c r="B924" s="98" t="s">
        <v>88</v>
      </c>
      <c r="C924" s="98"/>
      <c r="D924" s="98"/>
      <c r="E924" s="98"/>
      <c r="F924" s="99" t="s">
        <v>89</v>
      </c>
      <c r="G924" s="99"/>
      <c r="H924" s="99"/>
      <c r="I924" s="99"/>
      <c r="J924" s="26" t="s">
        <v>90</v>
      </c>
    </row>
    <row r="925" spans="2:11" ht="12.75" customHeight="1">
      <c r="B925" s="98"/>
      <c r="C925" s="98"/>
      <c r="D925" s="98"/>
      <c r="E925" s="98"/>
      <c r="F925" s="100" t="s">
        <v>894</v>
      </c>
      <c r="G925" s="100"/>
      <c r="H925" s="100"/>
      <c r="I925" s="100"/>
      <c r="J925" s="62" t="s">
        <v>895</v>
      </c>
    </row>
    <row r="926" spans="2:11" ht="21" customHeight="1">
      <c r="B926" s="98" t="s">
        <v>91</v>
      </c>
      <c r="C926" s="98"/>
      <c r="D926" s="98"/>
      <c r="E926" s="98"/>
      <c r="F926" s="100" t="s">
        <v>896</v>
      </c>
      <c r="G926" s="100"/>
      <c r="H926" s="100"/>
      <c r="I926" s="100"/>
      <c r="J926" s="100"/>
    </row>
    <row r="927" spans="2:11" ht="21" customHeight="1">
      <c r="B927" s="98" t="s">
        <v>92</v>
      </c>
      <c r="C927" s="98"/>
      <c r="D927" s="98"/>
      <c r="E927" s="98"/>
      <c r="F927" s="100" t="s">
        <v>897</v>
      </c>
      <c r="G927" s="100"/>
      <c r="H927" s="100"/>
      <c r="I927" s="100"/>
      <c r="J927" s="100"/>
    </row>
    <row r="928" spans="2:11" ht="13.5" customHeight="1">
      <c r="B928" s="98" t="s">
        <v>93</v>
      </c>
      <c r="C928" s="98"/>
      <c r="D928" s="98"/>
      <c r="E928" s="98"/>
      <c r="F928" s="100" t="s">
        <v>898</v>
      </c>
      <c r="G928" s="100"/>
      <c r="H928" s="100"/>
      <c r="I928" s="100"/>
      <c r="J928" s="100"/>
    </row>
    <row r="929" spans="2:11" ht="12" customHeight="1">
      <c r="B929" s="138"/>
      <c r="C929" s="139"/>
      <c r="D929" s="139"/>
      <c r="E929" s="139"/>
      <c r="F929" s="139"/>
      <c r="G929" s="139"/>
      <c r="H929" s="139"/>
      <c r="I929" s="139"/>
      <c r="J929" s="140"/>
    </row>
    <row r="930" spans="2:11" s="5" customFormat="1" ht="12.75" customHeight="1">
      <c r="B930" s="187" t="s">
        <v>2</v>
      </c>
      <c r="C930" s="187" t="s">
        <v>44</v>
      </c>
      <c r="D930" s="125" t="s">
        <v>45</v>
      </c>
      <c r="E930" s="126"/>
      <c r="F930" s="126"/>
      <c r="G930" s="126"/>
      <c r="H930" s="126"/>
      <c r="I930" s="126"/>
      <c r="J930" s="127"/>
      <c r="K930" s="42"/>
    </row>
    <row r="931" spans="2:11" s="5" customFormat="1" ht="12.75" customHeight="1">
      <c r="B931" s="188"/>
      <c r="C931" s="188"/>
      <c r="D931" s="183" t="s">
        <v>46</v>
      </c>
      <c r="E931" s="184"/>
      <c r="F931" s="105" t="s">
        <v>47</v>
      </c>
      <c r="G931" s="105" t="s">
        <v>48</v>
      </c>
      <c r="H931" s="105" t="s">
        <v>49</v>
      </c>
      <c r="I931" s="96" t="s">
        <v>50</v>
      </c>
      <c r="J931" s="97"/>
      <c r="K931" s="42"/>
    </row>
    <row r="932" spans="2:11" s="5" customFormat="1" ht="12.75" customHeight="1">
      <c r="B932" s="188"/>
      <c r="C932" s="188"/>
      <c r="D932" s="185"/>
      <c r="E932" s="186"/>
      <c r="F932" s="106"/>
      <c r="G932" s="106"/>
      <c r="H932" s="106"/>
      <c r="I932" s="125" t="s">
        <v>27</v>
      </c>
      <c r="J932" s="127"/>
      <c r="K932" s="42"/>
    </row>
    <row r="933" spans="2:11" s="5" customFormat="1" ht="12.75" customHeight="1">
      <c r="B933" s="189"/>
      <c r="C933" s="189"/>
      <c r="D933" s="158"/>
      <c r="E933" s="160"/>
      <c r="F933" s="107"/>
      <c r="G933" s="107"/>
      <c r="H933" s="107"/>
      <c r="I933" s="33" t="s">
        <v>85</v>
      </c>
      <c r="J933" s="33" t="s">
        <v>30</v>
      </c>
      <c r="K933" s="42"/>
    </row>
    <row r="934" spans="2:11" s="5" customFormat="1" ht="11.25" customHeight="1">
      <c r="B934" s="29" t="s">
        <v>51</v>
      </c>
      <c r="C934" s="105" t="s">
        <v>903</v>
      </c>
      <c r="D934" s="108" t="s">
        <v>904</v>
      </c>
      <c r="E934" s="109"/>
      <c r="F934" s="114" t="s">
        <v>898</v>
      </c>
      <c r="G934" s="114" t="s">
        <v>112</v>
      </c>
      <c r="H934" s="100"/>
      <c r="I934" s="101" t="s">
        <v>902</v>
      </c>
      <c r="J934" s="102"/>
      <c r="K934" s="42"/>
    </row>
    <row r="935" spans="2:11" s="5" customFormat="1" ht="11.25" customHeight="1">
      <c r="B935" s="90">
        <v>11</v>
      </c>
      <c r="C935" s="106"/>
      <c r="D935" s="110"/>
      <c r="E935" s="111"/>
      <c r="F935" s="115"/>
      <c r="G935" s="115"/>
      <c r="H935" s="100"/>
      <c r="I935" s="63">
        <v>19575</v>
      </c>
      <c r="J935" s="58">
        <f>I935</f>
        <v>19575</v>
      </c>
      <c r="K935" s="42"/>
    </row>
    <row r="936" spans="2:11" s="5" customFormat="1" ht="11.25" customHeight="1">
      <c r="B936" s="90">
        <v>15</v>
      </c>
      <c r="C936" s="106"/>
      <c r="D936" s="110"/>
      <c r="E936" s="111"/>
      <c r="F936" s="115"/>
      <c r="G936" s="115"/>
      <c r="H936" s="100"/>
      <c r="I936" s="63">
        <v>103600</v>
      </c>
      <c r="J936" s="58">
        <f t="shared" ref="J936:J979" si="30">I936</f>
        <v>103600</v>
      </c>
      <c r="K936" s="42"/>
    </row>
    <row r="937" spans="2:11" s="5" customFormat="1" ht="11.25" customHeight="1">
      <c r="B937" s="90">
        <v>23</v>
      </c>
      <c r="C937" s="106"/>
      <c r="D937" s="110"/>
      <c r="E937" s="111"/>
      <c r="F937" s="115"/>
      <c r="G937" s="115"/>
      <c r="H937" s="100"/>
      <c r="I937" s="63">
        <v>23400</v>
      </c>
      <c r="J937" s="58">
        <f t="shared" si="30"/>
        <v>23400</v>
      </c>
      <c r="K937" s="42"/>
    </row>
    <row r="938" spans="2:11" s="5" customFormat="1" ht="11.25" customHeight="1">
      <c r="B938" s="90">
        <v>26</v>
      </c>
      <c r="C938" s="106"/>
      <c r="D938" s="110"/>
      <c r="E938" s="111"/>
      <c r="F938" s="115"/>
      <c r="G938" s="115"/>
      <c r="H938" s="100"/>
      <c r="I938" s="63">
        <v>363600</v>
      </c>
      <c r="J938" s="58">
        <f t="shared" si="30"/>
        <v>363600</v>
      </c>
      <c r="K938" s="42"/>
    </row>
    <row r="939" spans="2:11" s="5" customFormat="1" ht="11.25" customHeight="1">
      <c r="B939" s="90">
        <v>27</v>
      </c>
      <c r="C939" s="106"/>
      <c r="D939" s="110"/>
      <c r="E939" s="111"/>
      <c r="F939" s="115"/>
      <c r="G939" s="115"/>
      <c r="H939" s="100"/>
      <c r="I939" s="63">
        <v>138600</v>
      </c>
      <c r="J939" s="58">
        <f t="shared" si="30"/>
        <v>138600</v>
      </c>
      <c r="K939" s="42"/>
    </row>
    <row r="940" spans="2:11" s="5" customFormat="1" ht="11.25" customHeight="1">
      <c r="B940" s="90">
        <v>28</v>
      </c>
      <c r="C940" s="106"/>
      <c r="D940" s="110"/>
      <c r="E940" s="111"/>
      <c r="F940" s="115"/>
      <c r="G940" s="115"/>
      <c r="H940" s="100"/>
      <c r="I940" s="63">
        <v>33400</v>
      </c>
      <c r="J940" s="58">
        <f t="shared" si="30"/>
        <v>33400</v>
      </c>
      <c r="K940" s="42"/>
    </row>
    <row r="941" spans="2:11" s="5" customFormat="1" ht="11.25" customHeight="1">
      <c r="B941" s="90">
        <v>35</v>
      </c>
      <c r="C941" s="106"/>
      <c r="D941" s="110"/>
      <c r="E941" s="111"/>
      <c r="F941" s="115"/>
      <c r="G941" s="115"/>
      <c r="H941" s="100"/>
      <c r="I941" s="63">
        <v>179000</v>
      </c>
      <c r="J941" s="58">
        <f t="shared" si="30"/>
        <v>179000</v>
      </c>
      <c r="K941" s="42"/>
    </row>
    <row r="942" spans="2:11" s="5" customFormat="1" ht="11.25" customHeight="1">
      <c r="B942" s="90">
        <v>36</v>
      </c>
      <c r="C942" s="106"/>
      <c r="D942" s="110"/>
      <c r="E942" s="111"/>
      <c r="F942" s="115"/>
      <c r="G942" s="115"/>
      <c r="H942" s="100"/>
      <c r="I942" s="63">
        <v>34600</v>
      </c>
      <c r="J942" s="58">
        <f t="shared" si="30"/>
        <v>34600</v>
      </c>
      <c r="K942" s="42"/>
    </row>
    <row r="943" spans="2:11" s="5" customFormat="1" ht="11.25" customHeight="1">
      <c r="B943" s="90">
        <v>38</v>
      </c>
      <c r="C943" s="106"/>
      <c r="D943" s="110"/>
      <c r="E943" s="111"/>
      <c r="F943" s="115"/>
      <c r="G943" s="115"/>
      <c r="H943" s="100"/>
      <c r="I943" s="63">
        <v>24300</v>
      </c>
      <c r="J943" s="58">
        <f t="shared" si="30"/>
        <v>24300</v>
      </c>
      <c r="K943" s="42"/>
    </row>
    <row r="944" spans="2:11" s="5" customFormat="1" ht="11.25" customHeight="1">
      <c r="B944" s="90">
        <v>43</v>
      </c>
      <c r="C944" s="106"/>
      <c r="D944" s="110"/>
      <c r="E944" s="111"/>
      <c r="F944" s="115"/>
      <c r="G944" s="115"/>
      <c r="H944" s="100"/>
      <c r="I944" s="63">
        <v>58000</v>
      </c>
      <c r="J944" s="58">
        <f t="shared" si="30"/>
        <v>58000</v>
      </c>
      <c r="K944" s="42"/>
    </row>
    <row r="945" spans="2:11" s="5" customFormat="1" ht="11.25" customHeight="1">
      <c r="B945" s="90">
        <v>48</v>
      </c>
      <c r="C945" s="106"/>
      <c r="D945" s="110"/>
      <c r="E945" s="111"/>
      <c r="F945" s="115"/>
      <c r="G945" s="115"/>
      <c r="H945" s="100"/>
      <c r="I945" s="63">
        <v>280500</v>
      </c>
      <c r="J945" s="58">
        <f t="shared" si="30"/>
        <v>280500</v>
      </c>
      <c r="K945" s="42"/>
    </row>
    <row r="946" spans="2:11" s="5" customFormat="1" ht="11.25" customHeight="1">
      <c r="B946" s="90">
        <v>49</v>
      </c>
      <c r="C946" s="106"/>
      <c r="D946" s="110"/>
      <c r="E946" s="111"/>
      <c r="F946" s="115"/>
      <c r="G946" s="115"/>
      <c r="H946" s="100"/>
      <c r="I946" s="63">
        <v>296000</v>
      </c>
      <c r="J946" s="58">
        <f t="shared" si="30"/>
        <v>296000</v>
      </c>
      <c r="K946" s="42"/>
    </row>
    <row r="947" spans="2:11" s="5" customFormat="1" ht="11.25" customHeight="1">
      <c r="B947" s="90">
        <v>50</v>
      </c>
      <c r="C947" s="106"/>
      <c r="D947" s="110"/>
      <c r="E947" s="111"/>
      <c r="F947" s="115"/>
      <c r="G947" s="115"/>
      <c r="H947" s="100"/>
      <c r="I947" s="63">
        <v>51800</v>
      </c>
      <c r="J947" s="58">
        <f t="shared" si="30"/>
        <v>51800</v>
      </c>
      <c r="K947" s="42"/>
    </row>
    <row r="948" spans="2:11" s="5" customFormat="1" ht="11.25" customHeight="1">
      <c r="B948" s="90">
        <v>53</v>
      </c>
      <c r="C948" s="106"/>
      <c r="D948" s="110"/>
      <c r="E948" s="111"/>
      <c r="F948" s="115"/>
      <c r="G948" s="115"/>
      <c r="H948" s="100"/>
      <c r="I948" s="63">
        <v>248000</v>
      </c>
      <c r="J948" s="58">
        <f t="shared" si="30"/>
        <v>248000</v>
      </c>
      <c r="K948" s="42"/>
    </row>
    <row r="949" spans="2:11" s="5" customFormat="1" ht="11.25" customHeight="1">
      <c r="B949" s="90">
        <v>57</v>
      </c>
      <c r="C949" s="106"/>
      <c r="D949" s="110"/>
      <c r="E949" s="111"/>
      <c r="F949" s="115"/>
      <c r="G949" s="115"/>
      <c r="H949" s="100"/>
      <c r="I949" s="63">
        <v>110235</v>
      </c>
      <c r="J949" s="58">
        <f t="shared" si="30"/>
        <v>110235</v>
      </c>
      <c r="K949" s="42"/>
    </row>
    <row r="950" spans="2:11" s="5" customFormat="1" ht="11.25" customHeight="1">
      <c r="B950" s="90">
        <v>59</v>
      </c>
      <c r="C950" s="106"/>
      <c r="D950" s="110"/>
      <c r="E950" s="111"/>
      <c r="F950" s="115"/>
      <c r="G950" s="115"/>
      <c r="H950" s="100"/>
      <c r="I950" s="63">
        <v>65115</v>
      </c>
      <c r="J950" s="58">
        <f t="shared" si="30"/>
        <v>65115</v>
      </c>
      <c r="K950" s="42"/>
    </row>
    <row r="951" spans="2:11" s="5" customFormat="1" ht="11.25" customHeight="1">
      <c r="B951" s="90">
        <v>82</v>
      </c>
      <c r="C951" s="106"/>
      <c r="D951" s="110"/>
      <c r="E951" s="111"/>
      <c r="F951" s="115"/>
      <c r="G951" s="115"/>
      <c r="H951" s="100"/>
      <c r="I951" s="63">
        <v>49140</v>
      </c>
      <c r="J951" s="58">
        <f t="shared" si="30"/>
        <v>49140</v>
      </c>
      <c r="K951" s="42"/>
    </row>
    <row r="952" spans="2:11" s="5" customFormat="1" ht="11.25" customHeight="1">
      <c r="B952" s="90">
        <v>84</v>
      </c>
      <c r="C952" s="106"/>
      <c r="D952" s="110"/>
      <c r="E952" s="111"/>
      <c r="F952" s="115"/>
      <c r="G952" s="115"/>
      <c r="H952" s="100"/>
      <c r="I952" s="63">
        <v>177500</v>
      </c>
      <c r="J952" s="58">
        <f t="shared" si="30"/>
        <v>177500</v>
      </c>
      <c r="K952" s="42"/>
    </row>
    <row r="953" spans="2:11" s="5" customFormat="1" ht="11.25" customHeight="1">
      <c r="B953" s="90">
        <v>87</v>
      </c>
      <c r="C953" s="106"/>
      <c r="D953" s="110"/>
      <c r="E953" s="111"/>
      <c r="F953" s="115"/>
      <c r="G953" s="115"/>
      <c r="H953" s="100"/>
      <c r="I953" s="63">
        <v>51750</v>
      </c>
      <c r="J953" s="58">
        <f t="shared" si="30"/>
        <v>51750</v>
      </c>
      <c r="K953" s="42"/>
    </row>
    <row r="954" spans="2:11" s="5" customFormat="1" ht="11.25" customHeight="1">
      <c r="B954" s="90">
        <v>91</v>
      </c>
      <c r="C954" s="106"/>
      <c r="D954" s="110"/>
      <c r="E954" s="111"/>
      <c r="F954" s="115"/>
      <c r="G954" s="115"/>
      <c r="H954" s="100"/>
      <c r="I954" s="63">
        <v>53350</v>
      </c>
      <c r="J954" s="58">
        <f t="shared" si="30"/>
        <v>53350</v>
      </c>
      <c r="K954" s="42"/>
    </row>
    <row r="955" spans="2:11" s="5" customFormat="1" ht="11.25" customHeight="1">
      <c r="B955" s="90">
        <v>93</v>
      </c>
      <c r="C955" s="106"/>
      <c r="D955" s="110"/>
      <c r="E955" s="111"/>
      <c r="F955" s="115"/>
      <c r="G955" s="115"/>
      <c r="H955" s="100"/>
      <c r="I955" s="63">
        <v>45510</v>
      </c>
      <c r="J955" s="58">
        <f t="shared" si="30"/>
        <v>45510</v>
      </c>
      <c r="K955" s="42"/>
    </row>
    <row r="956" spans="2:11" s="5" customFormat="1" ht="11.25" customHeight="1">
      <c r="B956" s="90">
        <v>94</v>
      </c>
      <c r="C956" s="106"/>
      <c r="D956" s="110"/>
      <c r="E956" s="111"/>
      <c r="F956" s="115"/>
      <c r="G956" s="115"/>
      <c r="H956" s="100"/>
      <c r="I956" s="63">
        <v>305250</v>
      </c>
      <c r="J956" s="58">
        <f t="shared" si="30"/>
        <v>305250</v>
      </c>
      <c r="K956" s="42"/>
    </row>
    <row r="957" spans="2:11" s="5" customFormat="1" ht="11.25" customHeight="1">
      <c r="B957" s="90">
        <v>100</v>
      </c>
      <c r="C957" s="106"/>
      <c r="D957" s="110"/>
      <c r="E957" s="111"/>
      <c r="F957" s="115"/>
      <c r="G957" s="115"/>
      <c r="H957" s="100"/>
      <c r="I957" s="63">
        <v>126000</v>
      </c>
      <c r="J957" s="58">
        <f t="shared" si="30"/>
        <v>126000</v>
      </c>
      <c r="K957" s="42"/>
    </row>
    <row r="958" spans="2:11" s="5" customFormat="1" ht="11.25" customHeight="1">
      <c r="B958" s="90">
        <v>101</v>
      </c>
      <c r="C958" s="106"/>
      <c r="D958" s="110"/>
      <c r="E958" s="111"/>
      <c r="F958" s="115"/>
      <c r="G958" s="115"/>
      <c r="H958" s="100"/>
      <c r="I958" s="63">
        <v>41000</v>
      </c>
      <c r="J958" s="58">
        <f t="shared" si="30"/>
        <v>41000</v>
      </c>
      <c r="K958" s="42"/>
    </row>
    <row r="959" spans="2:11" s="5" customFormat="1" ht="11.25" customHeight="1">
      <c r="B959" s="90">
        <v>116</v>
      </c>
      <c r="C959" s="106"/>
      <c r="D959" s="110"/>
      <c r="E959" s="111"/>
      <c r="F959" s="115"/>
      <c r="G959" s="115"/>
      <c r="H959" s="100"/>
      <c r="I959" s="63">
        <v>115350</v>
      </c>
      <c r="J959" s="58">
        <f t="shared" si="30"/>
        <v>115350</v>
      </c>
      <c r="K959" s="42"/>
    </row>
    <row r="960" spans="2:11" s="5" customFormat="1" ht="11.25" customHeight="1">
      <c r="B960" s="90">
        <v>117</v>
      </c>
      <c r="C960" s="106"/>
      <c r="D960" s="110"/>
      <c r="E960" s="111"/>
      <c r="F960" s="115"/>
      <c r="G960" s="115"/>
      <c r="H960" s="100"/>
      <c r="I960" s="63">
        <v>160000</v>
      </c>
      <c r="J960" s="58">
        <f t="shared" si="30"/>
        <v>160000</v>
      </c>
      <c r="K960" s="42"/>
    </row>
    <row r="961" spans="2:11" s="5" customFormat="1" ht="11.25" customHeight="1">
      <c r="B961" s="90">
        <v>130</v>
      </c>
      <c r="C961" s="106"/>
      <c r="D961" s="110"/>
      <c r="E961" s="111"/>
      <c r="F961" s="115"/>
      <c r="G961" s="115"/>
      <c r="H961" s="100"/>
      <c r="I961" s="63">
        <v>30800</v>
      </c>
      <c r="J961" s="58">
        <f t="shared" si="30"/>
        <v>30800</v>
      </c>
      <c r="K961" s="42"/>
    </row>
    <row r="962" spans="2:11" s="5" customFormat="1" ht="11.25" customHeight="1">
      <c r="B962" s="90">
        <v>133</v>
      </c>
      <c r="C962" s="106"/>
      <c r="D962" s="110"/>
      <c r="E962" s="111"/>
      <c r="F962" s="115"/>
      <c r="G962" s="115"/>
      <c r="H962" s="100"/>
      <c r="I962" s="63">
        <v>50400</v>
      </c>
      <c r="J962" s="58">
        <f t="shared" si="30"/>
        <v>50400</v>
      </c>
      <c r="K962" s="42"/>
    </row>
    <row r="963" spans="2:11" s="5" customFormat="1" ht="11.25" customHeight="1">
      <c r="B963" s="90">
        <v>140</v>
      </c>
      <c r="C963" s="106"/>
      <c r="D963" s="110"/>
      <c r="E963" s="111"/>
      <c r="F963" s="115"/>
      <c r="G963" s="115"/>
      <c r="H963" s="100"/>
      <c r="I963" s="63">
        <v>78504</v>
      </c>
      <c r="J963" s="58">
        <f t="shared" si="30"/>
        <v>78504</v>
      </c>
      <c r="K963" s="42"/>
    </row>
    <row r="964" spans="2:11" s="5" customFormat="1" ht="11.25" customHeight="1">
      <c r="B964" s="90">
        <v>142</v>
      </c>
      <c r="C964" s="106"/>
      <c r="D964" s="110"/>
      <c r="E964" s="111"/>
      <c r="F964" s="115"/>
      <c r="G964" s="115"/>
      <c r="H964" s="100"/>
      <c r="I964" s="63">
        <v>124000</v>
      </c>
      <c r="J964" s="58">
        <f t="shared" si="30"/>
        <v>124000</v>
      </c>
      <c r="K964" s="42"/>
    </row>
    <row r="965" spans="2:11" s="5" customFormat="1" ht="11.25" customHeight="1">
      <c r="B965" s="90">
        <v>145</v>
      </c>
      <c r="C965" s="106"/>
      <c r="D965" s="110"/>
      <c r="E965" s="111"/>
      <c r="F965" s="115"/>
      <c r="G965" s="115"/>
      <c r="H965" s="100"/>
      <c r="I965" s="63">
        <v>185400</v>
      </c>
      <c r="J965" s="58">
        <f t="shared" si="30"/>
        <v>185400</v>
      </c>
      <c r="K965" s="42"/>
    </row>
    <row r="966" spans="2:11" s="5" customFormat="1" ht="11.25" customHeight="1">
      <c r="B966" s="90">
        <v>150</v>
      </c>
      <c r="C966" s="106"/>
      <c r="D966" s="110"/>
      <c r="E966" s="111"/>
      <c r="F966" s="115"/>
      <c r="G966" s="115"/>
      <c r="H966" s="100"/>
      <c r="I966" s="63">
        <v>616000</v>
      </c>
      <c r="J966" s="58">
        <f t="shared" si="30"/>
        <v>616000</v>
      </c>
      <c r="K966" s="42"/>
    </row>
    <row r="967" spans="2:11" s="5" customFormat="1" ht="11.25" customHeight="1">
      <c r="B967" s="90">
        <v>158</v>
      </c>
      <c r="C967" s="106"/>
      <c r="D967" s="110"/>
      <c r="E967" s="111"/>
      <c r="F967" s="115"/>
      <c r="G967" s="115"/>
      <c r="H967" s="100"/>
      <c r="I967" s="63">
        <v>173400</v>
      </c>
      <c r="J967" s="58">
        <f t="shared" si="30"/>
        <v>173400</v>
      </c>
      <c r="K967" s="42"/>
    </row>
    <row r="968" spans="2:11" s="5" customFormat="1" ht="11.25" customHeight="1">
      <c r="B968" s="90">
        <v>166</v>
      </c>
      <c r="C968" s="106"/>
      <c r="D968" s="110"/>
      <c r="E968" s="111"/>
      <c r="F968" s="115"/>
      <c r="G968" s="115"/>
      <c r="H968" s="100"/>
      <c r="I968" s="63">
        <v>34020</v>
      </c>
      <c r="J968" s="58">
        <f t="shared" si="30"/>
        <v>34020</v>
      </c>
      <c r="K968" s="42"/>
    </row>
    <row r="969" spans="2:11" s="5" customFormat="1" ht="11.25" customHeight="1">
      <c r="B969" s="90">
        <v>167</v>
      </c>
      <c r="C969" s="106"/>
      <c r="D969" s="110"/>
      <c r="E969" s="111"/>
      <c r="F969" s="115"/>
      <c r="G969" s="115"/>
      <c r="H969" s="100"/>
      <c r="I969" s="63">
        <v>75000</v>
      </c>
      <c r="J969" s="58">
        <f t="shared" si="30"/>
        <v>75000</v>
      </c>
      <c r="K969" s="42"/>
    </row>
    <row r="970" spans="2:11" s="5" customFormat="1" ht="11.25" customHeight="1">
      <c r="B970" s="90">
        <v>168</v>
      </c>
      <c r="C970" s="106"/>
      <c r="D970" s="110"/>
      <c r="E970" s="111"/>
      <c r="F970" s="115"/>
      <c r="G970" s="115"/>
      <c r="H970" s="100"/>
      <c r="I970" s="63">
        <v>25960.400000000001</v>
      </c>
      <c r="J970" s="58">
        <f t="shared" si="30"/>
        <v>25960.400000000001</v>
      </c>
      <c r="K970" s="42"/>
    </row>
    <row r="971" spans="2:11" s="5" customFormat="1" ht="11.25" customHeight="1">
      <c r="B971" s="90">
        <v>188</v>
      </c>
      <c r="C971" s="106"/>
      <c r="D971" s="110"/>
      <c r="E971" s="111"/>
      <c r="F971" s="115"/>
      <c r="G971" s="115"/>
      <c r="H971" s="100"/>
      <c r="I971" s="63">
        <v>84800</v>
      </c>
      <c r="J971" s="58">
        <f t="shared" si="30"/>
        <v>84800</v>
      </c>
      <c r="K971" s="42"/>
    </row>
    <row r="972" spans="2:11" s="5" customFormat="1" ht="11.25" customHeight="1">
      <c r="B972" s="90">
        <v>194</v>
      </c>
      <c r="C972" s="106"/>
      <c r="D972" s="110"/>
      <c r="E972" s="111"/>
      <c r="F972" s="115"/>
      <c r="G972" s="115"/>
      <c r="H972" s="100"/>
      <c r="I972" s="63">
        <v>71425</v>
      </c>
      <c r="J972" s="58">
        <f t="shared" si="30"/>
        <v>71425</v>
      </c>
      <c r="K972" s="42"/>
    </row>
    <row r="973" spans="2:11" s="5" customFormat="1" ht="11.25" customHeight="1">
      <c r="B973" s="90">
        <v>205</v>
      </c>
      <c r="C973" s="106"/>
      <c r="D973" s="110"/>
      <c r="E973" s="111"/>
      <c r="F973" s="115"/>
      <c r="G973" s="115"/>
      <c r="H973" s="100"/>
      <c r="I973" s="63">
        <v>620000</v>
      </c>
      <c r="J973" s="58">
        <f t="shared" si="30"/>
        <v>620000</v>
      </c>
      <c r="K973" s="42"/>
    </row>
    <row r="974" spans="2:11" s="5" customFormat="1" ht="11.25" customHeight="1">
      <c r="B974" s="90">
        <v>207</v>
      </c>
      <c r="C974" s="106"/>
      <c r="D974" s="110"/>
      <c r="E974" s="111"/>
      <c r="F974" s="115"/>
      <c r="G974" s="115"/>
      <c r="H974" s="100"/>
      <c r="I974" s="63">
        <v>61500</v>
      </c>
      <c r="J974" s="58">
        <f t="shared" si="30"/>
        <v>61500</v>
      </c>
      <c r="K974" s="42"/>
    </row>
    <row r="975" spans="2:11" s="5" customFormat="1" ht="11.25" customHeight="1">
      <c r="B975" s="90">
        <v>212</v>
      </c>
      <c r="C975" s="106"/>
      <c r="D975" s="110"/>
      <c r="E975" s="111"/>
      <c r="F975" s="115"/>
      <c r="G975" s="115"/>
      <c r="H975" s="100"/>
      <c r="I975" s="63">
        <v>78000</v>
      </c>
      <c r="J975" s="58">
        <f t="shared" si="30"/>
        <v>78000</v>
      </c>
      <c r="K975" s="42"/>
    </row>
    <row r="976" spans="2:11" s="5" customFormat="1" ht="11.25" customHeight="1">
      <c r="B976" s="90">
        <v>227</v>
      </c>
      <c r="C976" s="106"/>
      <c r="D976" s="110"/>
      <c r="E976" s="111"/>
      <c r="F976" s="115"/>
      <c r="G976" s="115"/>
      <c r="H976" s="100"/>
      <c r="I976" s="63">
        <v>69120</v>
      </c>
      <c r="J976" s="58">
        <f t="shared" si="30"/>
        <v>69120</v>
      </c>
      <c r="K976" s="42"/>
    </row>
    <row r="977" spans="2:11" s="5" customFormat="1" ht="11.25" customHeight="1">
      <c r="B977" s="90">
        <v>229</v>
      </c>
      <c r="C977" s="106"/>
      <c r="D977" s="110"/>
      <c r="E977" s="111"/>
      <c r="F977" s="115"/>
      <c r="G977" s="115"/>
      <c r="H977" s="100"/>
      <c r="I977" s="63">
        <v>246598</v>
      </c>
      <c r="J977" s="58">
        <f t="shared" si="30"/>
        <v>246598</v>
      </c>
      <c r="K977" s="42"/>
    </row>
    <row r="978" spans="2:11" s="5" customFormat="1" ht="11.25" customHeight="1">
      <c r="B978" s="90">
        <v>232</v>
      </c>
      <c r="C978" s="106"/>
      <c r="D978" s="110"/>
      <c r="E978" s="111"/>
      <c r="F978" s="115"/>
      <c r="G978" s="115"/>
      <c r="H978" s="100"/>
      <c r="I978" s="63">
        <v>32900</v>
      </c>
      <c r="J978" s="58">
        <f t="shared" si="30"/>
        <v>32900</v>
      </c>
      <c r="K978" s="42"/>
    </row>
    <row r="979" spans="2:11" s="5" customFormat="1" ht="11.25" customHeight="1">
      <c r="B979" s="90">
        <v>256</v>
      </c>
      <c r="C979" s="106"/>
      <c r="D979" s="110"/>
      <c r="E979" s="111"/>
      <c r="F979" s="115"/>
      <c r="G979" s="115"/>
      <c r="H979" s="100"/>
      <c r="I979" s="63">
        <v>102000</v>
      </c>
      <c r="J979" s="58">
        <f t="shared" si="30"/>
        <v>102000</v>
      </c>
      <c r="K979" s="42"/>
    </row>
    <row r="980" spans="2:11" s="5" customFormat="1" ht="11.25" customHeight="1">
      <c r="B980" s="62" t="s">
        <v>52</v>
      </c>
      <c r="C980" s="106"/>
      <c r="D980" s="110"/>
      <c r="E980" s="111"/>
      <c r="F980" s="115"/>
      <c r="G980" s="115"/>
      <c r="H980" s="100"/>
      <c r="I980" s="30" t="s">
        <v>53</v>
      </c>
      <c r="J980" s="60">
        <f>SUM(J935:J979)</f>
        <v>5914402.4000000004</v>
      </c>
      <c r="K980" s="42"/>
    </row>
    <row r="981" spans="2:11" s="5" customFormat="1" ht="12" customHeight="1">
      <c r="B981" s="29" t="s">
        <v>51</v>
      </c>
      <c r="C981" s="105" t="s">
        <v>905</v>
      </c>
      <c r="D981" s="108" t="s">
        <v>906</v>
      </c>
      <c r="E981" s="109"/>
      <c r="F981" s="114" t="s">
        <v>898</v>
      </c>
      <c r="G981" s="114" t="s">
        <v>112</v>
      </c>
      <c r="H981" s="100"/>
      <c r="I981" s="101" t="s">
        <v>902</v>
      </c>
      <c r="J981" s="102"/>
      <c r="K981" s="42"/>
    </row>
    <row r="982" spans="2:11" s="5" customFormat="1" ht="12" customHeight="1">
      <c r="B982" s="90">
        <v>1</v>
      </c>
      <c r="C982" s="106"/>
      <c r="D982" s="110"/>
      <c r="E982" s="111"/>
      <c r="F982" s="115"/>
      <c r="G982" s="115"/>
      <c r="H982" s="100"/>
      <c r="I982" s="63">
        <v>6480</v>
      </c>
      <c r="J982" s="58">
        <f>I982</f>
        <v>6480</v>
      </c>
      <c r="K982" s="42"/>
    </row>
    <row r="983" spans="2:11" s="5" customFormat="1" ht="12" customHeight="1">
      <c r="B983" s="90">
        <v>22</v>
      </c>
      <c r="C983" s="106"/>
      <c r="D983" s="110"/>
      <c r="E983" s="111"/>
      <c r="F983" s="115"/>
      <c r="G983" s="115"/>
      <c r="H983" s="100"/>
      <c r="I983" s="63">
        <v>76140</v>
      </c>
      <c r="J983" s="58">
        <f t="shared" ref="J983:J993" si="31">I983</f>
        <v>76140</v>
      </c>
      <c r="K983" s="42"/>
    </row>
    <row r="984" spans="2:11" s="5" customFormat="1" ht="12" customHeight="1">
      <c r="B984" s="90">
        <v>29</v>
      </c>
      <c r="C984" s="106"/>
      <c r="D984" s="110"/>
      <c r="E984" s="111"/>
      <c r="F984" s="115"/>
      <c r="G984" s="115"/>
      <c r="H984" s="100"/>
      <c r="I984" s="63">
        <v>8640</v>
      </c>
      <c r="J984" s="58">
        <f t="shared" si="31"/>
        <v>8640</v>
      </c>
      <c r="K984" s="42"/>
    </row>
    <row r="985" spans="2:11" s="5" customFormat="1" ht="12" customHeight="1">
      <c r="B985" s="90">
        <v>40</v>
      </c>
      <c r="C985" s="106"/>
      <c r="D985" s="110"/>
      <c r="E985" s="111"/>
      <c r="F985" s="115"/>
      <c r="G985" s="115"/>
      <c r="H985" s="100"/>
      <c r="I985" s="63">
        <v>765</v>
      </c>
      <c r="J985" s="58">
        <f t="shared" si="31"/>
        <v>765</v>
      </c>
      <c r="K985" s="42"/>
    </row>
    <row r="986" spans="2:11" s="5" customFormat="1" ht="12" customHeight="1">
      <c r="B986" s="90">
        <v>42</v>
      </c>
      <c r="C986" s="106"/>
      <c r="D986" s="110"/>
      <c r="E986" s="111"/>
      <c r="F986" s="115"/>
      <c r="G986" s="115"/>
      <c r="H986" s="100"/>
      <c r="I986" s="63">
        <v>23125</v>
      </c>
      <c r="J986" s="58">
        <f t="shared" si="31"/>
        <v>23125</v>
      </c>
      <c r="K986" s="42"/>
    </row>
    <row r="987" spans="2:11" s="5" customFormat="1" ht="12" customHeight="1">
      <c r="B987" s="90">
        <v>61</v>
      </c>
      <c r="C987" s="106"/>
      <c r="D987" s="110"/>
      <c r="E987" s="111"/>
      <c r="F987" s="115"/>
      <c r="G987" s="115"/>
      <c r="H987" s="100"/>
      <c r="I987" s="63">
        <v>36720</v>
      </c>
      <c r="J987" s="58">
        <f t="shared" si="31"/>
        <v>36720</v>
      </c>
      <c r="K987" s="42"/>
    </row>
    <row r="988" spans="2:11" s="5" customFormat="1" ht="12" customHeight="1">
      <c r="B988" s="90">
        <v>75</v>
      </c>
      <c r="C988" s="106"/>
      <c r="D988" s="110"/>
      <c r="E988" s="111"/>
      <c r="F988" s="115"/>
      <c r="G988" s="115"/>
      <c r="H988" s="100"/>
      <c r="I988" s="63">
        <v>52800</v>
      </c>
      <c r="J988" s="58">
        <f t="shared" si="31"/>
        <v>52800</v>
      </c>
      <c r="K988" s="42"/>
    </row>
    <row r="989" spans="2:11" s="5" customFormat="1" ht="12" customHeight="1">
      <c r="B989" s="90">
        <v>76</v>
      </c>
      <c r="C989" s="106"/>
      <c r="D989" s="110"/>
      <c r="E989" s="111"/>
      <c r="F989" s="115"/>
      <c r="G989" s="115"/>
      <c r="H989" s="100"/>
      <c r="I989" s="63">
        <v>5562</v>
      </c>
      <c r="J989" s="58">
        <f t="shared" si="31"/>
        <v>5562</v>
      </c>
      <c r="K989" s="42"/>
    </row>
    <row r="990" spans="2:11" s="5" customFormat="1" ht="12" customHeight="1">
      <c r="B990" s="90">
        <v>88</v>
      </c>
      <c r="C990" s="106"/>
      <c r="D990" s="110"/>
      <c r="E990" s="111"/>
      <c r="F990" s="115"/>
      <c r="G990" s="115"/>
      <c r="H990" s="100"/>
      <c r="I990" s="63">
        <v>14400</v>
      </c>
      <c r="J990" s="58">
        <f t="shared" si="31"/>
        <v>14400</v>
      </c>
      <c r="K990" s="42"/>
    </row>
    <row r="991" spans="2:11" s="5" customFormat="1" ht="12" customHeight="1">
      <c r="B991" s="90">
        <v>89</v>
      </c>
      <c r="C991" s="106"/>
      <c r="D991" s="110"/>
      <c r="E991" s="111"/>
      <c r="F991" s="115"/>
      <c r="G991" s="115"/>
      <c r="H991" s="100"/>
      <c r="I991" s="63">
        <v>6480</v>
      </c>
      <c r="J991" s="58">
        <f t="shared" si="31"/>
        <v>6480</v>
      </c>
      <c r="K991" s="42"/>
    </row>
    <row r="992" spans="2:11" s="5" customFormat="1" ht="12" customHeight="1">
      <c r="B992" s="90">
        <v>172</v>
      </c>
      <c r="C992" s="106"/>
      <c r="D992" s="110"/>
      <c r="E992" s="111"/>
      <c r="F992" s="115"/>
      <c r="G992" s="115"/>
      <c r="H992" s="100"/>
      <c r="I992" s="63">
        <v>8400</v>
      </c>
      <c r="J992" s="58">
        <f t="shared" si="31"/>
        <v>8400</v>
      </c>
      <c r="K992" s="42"/>
    </row>
    <row r="993" spans="2:11" s="5" customFormat="1" ht="12" customHeight="1">
      <c r="B993" s="90">
        <v>195</v>
      </c>
      <c r="C993" s="106"/>
      <c r="D993" s="110"/>
      <c r="E993" s="111"/>
      <c r="F993" s="115"/>
      <c r="G993" s="115"/>
      <c r="H993" s="100"/>
      <c r="I993" s="63">
        <v>6180</v>
      </c>
      <c r="J993" s="58">
        <f t="shared" si="31"/>
        <v>6180</v>
      </c>
      <c r="K993" s="42"/>
    </row>
    <row r="994" spans="2:11" s="5" customFormat="1" ht="12" customHeight="1">
      <c r="B994" s="62" t="s">
        <v>52</v>
      </c>
      <c r="C994" s="106"/>
      <c r="D994" s="110"/>
      <c r="E994" s="111"/>
      <c r="F994" s="115"/>
      <c r="G994" s="115"/>
      <c r="H994" s="100"/>
      <c r="I994" s="30" t="s">
        <v>53</v>
      </c>
      <c r="J994" s="60">
        <f>SUM(J982:J993)</f>
        <v>245692</v>
      </c>
      <c r="K994" s="42"/>
    </row>
    <row r="995" spans="2:11" s="5" customFormat="1" ht="12.75" customHeight="1">
      <c r="B995" s="29" t="s">
        <v>51</v>
      </c>
      <c r="C995" s="98" t="s">
        <v>907</v>
      </c>
      <c r="D995" s="98" t="s">
        <v>908</v>
      </c>
      <c r="E995" s="98"/>
      <c r="F995" s="99" t="s">
        <v>898</v>
      </c>
      <c r="G995" s="99" t="s">
        <v>112</v>
      </c>
      <c r="H995" s="100"/>
      <c r="I995" s="101" t="s">
        <v>902</v>
      </c>
      <c r="J995" s="102"/>
      <c r="K995" s="42"/>
    </row>
    <row r="996" spans="2:11" s="5" customFormat="1" ht="12.75" customHeight="1">
      <c r="B996" s="90">
        <v>247</v>
      </c>
      <c r="C996" s="98"/>
      <c r="D996" s="98"/>
      <c r="E996" s="98"/>
      <c r="F996" s="99"/>
      <c r="G996" s="99"/>
      <c r="H996" s="100"/>
      <c r="I996" s="63">
        <v>76300</v>
      </c>
      <c r="J996" s="58">
        <f t="shared" ref="J996:J998" si="32">I996</f>
        <v>76300</v>
      </c>
      <c r="K996" s="42"/>
    </row>
    <row r="997" spans="2:11" s="5" customFormat="1" ht="12.75" customHeight="1">
      <c r="B997" s="90">
        <v>248</v>
      </c>
      <c r="C997" s="98"/>
      <c r="D997" s="98"/>
      <c r="E997" s="98"/>
      <c r="F997" s="99"/>
      <c r="G997" s="99"/>
      <c r="H997" s="100"/>
      <c r="I997" s="63">
        <v>125300</v>
      </c>
      <c r="J997" s="58">
        <f t="shared" si="32"/>
        <v>125300</v>
      </c>
      <c r="K997" s="42"/>
    </row>
    <row r="998" spans="2:11" s="5" customFormat="1" ht="12.75" customHeight="1">
      <c r="B998" s="90">
        <v>249</v>
      </c>
      <c r="C998" s="98"/>
      <c r="D998" s="98"/>
      <c r="E998" s="98"/>
      <c r="F998" s="99"/>
      <c r="G998" s="99"/>
      <c r="H998" s="100"/>
      <c r="I998" s="63">
        <v>200200</v>
      </c>
      <c r="J998" s="58">
        <f t="shared" si="32"/>
        <v>200200</v>
      </c>
      <c r="K998" s="42"/>
    </row>
    <row r="999" spans="2:11" s="5" customFormat="1" ht="12.75" customHeight="1">
      <c r="B999" s="62" t="s">
        <v>52</v>
      </c>
      <c r="C999" s="98"/>
      <c r="D999" s="98"/>
      <c r="E999" s="98"/>
      <c r="F999" s="99"/>
      <c r="G999" s="99"/>
      <c r="H999" s="100"/>
      <c r="I999" s="30" t="s">
        <v>53</v>
      </c>
      <c r="J999" s="60">
        <f>SUM(J996:J998)</f>
        <v>401800</v>
      </c>
      <c r="K999" s="42"/>
    </row>
    <row r="1000" spans="2:11" s="5" customFormat="1" ht="12" customHeight="1">
      <c r="B1000" s="29" t="s">
        <v>51</v>
      </c>
      <c r="C1000" s="105" t="s">
        <v>910</v>
      </c>
      <c r="D1000" s="108" t="s">
        <v>909</v>
      </c>
      <c r="E1000" s="109"/>
      <c r="F1000" s="114" t="s">
        <v>898</v>
      </c>
      <c r="G1000" s="114" t="s">
        <v>112</v>
      </c>
      <c r="H1000" s="100"/>
      <c r="I1000" s="101" t="s">
        <v>902</v>
      </c>
      <c r="J1000" s="102"/>
      <c r="K1000" s="42"/>
    </row>
    <row r="1001" spans="2:11" s="5" customFormat="1" ht="12" customHeight="1">
      <c r="B1001" s="90">
        <v>262</v>
      </c>
      <c r="C1001" s="106"/>
      <c r="D1001" s="110"/>
      <c r="E1001" s="111"/>
      <c r="F1001" s="115"/>
      <c r="G1001" s="115"/>
      <c r="H1001" s="100"/>
      <c r="I1001" s="63">
        <v>80000</v>
      </c>
      <c r="J1001" s="58">
        <f t="shared" ref="J1001:J1033" si="33">I1001</f>
        <v>80000</v>
      </c>
      <c r="K1001" s="42"/>
    </row>
    <row r="1002" spans="2:11" s="5" customFormat="1" ht="12" customHeight="1">
      <c r="B1002" s="90">
        <v>263</v>
      </c>
      <c r="C1002" s="106"/>
      <c r="D1002" s="110"/>
      <c r="E1002" s="111"/>
      <c r="F1002" s="115"/>
      <c r="G1002" s="115"/>
      <c r="H1002" s="100"/>
      <c r="I1002" s="63">
        <v>227500</v>
      </c>
      <c r="J1002" s="58">
        <f t="shared" si="33"/>
        <v>227500</v>
      </c>
      <c r="K1002" s="42"/>
    </row>
    <row r="1003" spans="2:11" s="5" customFormat="1" ht="12" customHeight="1">
      <c r="B1003" s="90">
        <v>264</v>
      </c>
      <c r="C1003" s="106"/>
      <c r="D1003" s="110"/>
      <c r="E1003" s="111"/>
      <c r="F1003" s="115"/>
      <c r="G1003" s="115"/>
      <c r="H1003" s="100"/>
      <c r="I1003" s="63">
        <v>227500</v>
      </c>
      <c r="J1003" s="58">
        <f t="shared" si="33"/>
        <v>227500</v>
      </c>
      <c r="K1003" s="42"/>
    </row>
    <row r="1004" spans="2:11" s="5" customFormat="1" ht="12" customHeight="1">
      <c r="B1004" s="90">
        <v>265</v>
      </c>
      <c r="C1004" s="106"/>
      <c r="D1004" s="110"/>
      <c r="E1004" s="111"/>
      <c r="F1004" s="115"/>
      <c r="G1004" s="115"/>
      <c r="H1004" s="100"/>
      <c r="I1004" s="63">
        <v>244965</v>
      </c>
      <c r="J1004" s="58">
        <f t="shared" si="33"/>
        <v>244965</v>
      </c>
      <c r="K1004" s="42"/>
    </row>
    <row r="1005" spans="2:11" s="5" customFormat="1" ht="12" customHeight="1">
      <c r="B1005" s="90">
        <v>266</v>
      </c>
      <c r="C1005" s="106"/>
      <c r="D1005" s="110"/>
      <c r="E1005" s="111"/>
      <c r="F1005" s="115"/>
      <c r="G1005" s="115"/>
      <c r="H1005" s="100"/>
      <c r="I1005" s="63">
        <v>68000</v>
      </c>
      <c r="J1005" s="58">
        <f t="shared" si="33"/>
        <v>68000</v>
      </c>
      <c r="K1005" s="42"/>
    </row>
    <row r="1006" spans="2:11" s="5" customFormat="1" ht="12" customHeight="1">
      <c r="B1006" s="90">
        <v>267</v>
      </c>
      <c r="C1006" s="106"/>
      <c r="D1006" s="110"/>
      <c r="E1006" s="111"/>
      <c r="F1006" s="115"/>
      <c r="G1006" s="115"/>
      <c r="H1006" s="100"/>
      <c r="I1006" s="63">
        <v>115000</v>
      </c>
      <c r="J1006" s="58">
        <f t="shared" si="33"/>
        <v>115000</v>
      </c>
      <c r="K1006" s="42"/>
    </row>
    <row r="1007" spans="2:11" s="5" customFormat="1" ht="12" customHeight="1">
      <c r="B1007" s="90">
        <v>268</v>
      </c>
      <c r="C1007" s="106"/>
      <c r="D1007" s="110"/>
      <c r="E1007" s="111"/>
      <c r="F1007" s="115"/>
      <c r="G1007" s="115"/>
      <c r="H1007" s="100"/>
      <c r="I1007" s="63">
        <v>150000</v>
      </c>
      <c r="J1007" s="58">
        <f t="shared" si="33"/>
        <v>150000</v>
      </c>
      <c r="K1007" s="42"/>
    </row>
    <row r="1008" spans="2:11" s="5" customFormat="1" ht="12" customHeight="1">
      <c r="B1008" s="90">
        <v>269</v>
      </c>
      <c r="C1008" s="106"/>
      <c r="D1008" s="110"/>
      <c r="E1008" s="111"/>
      <c r="F1008" s="115"/>
      <c r="G1008" s="115"/>
      <c r="H1008" s="100"/>
      <c r="I1008" s="63">
        <v>17475</v>
      </c>
      <c r="J1008" s="58">
        <f t="shared" si="33"/>
        <v>17475</v>
      </c>
      <c r="K1008" s="42"/>
    </row>
    <row r="1009" spans="2:11" s="5" customFormat="1" ht="12" customHeight="1">
      <c r="B1009" s="90">
        <v>270</v>
      </c>
      <c r="C1009" s="106"/>
      <c r="D1009" s="110"/>
      <c r="E1009" s="111"/>
      <c r="F1009" s="115"/>
      <c r="G1009" s="115"/>
      <c r="H1009" s="100"/>
      <c r="I1009" s="63">
        <v>145000</v>
      </c>
      <c r="J1009" s="58">
        <f t="shared" si="33"/>
        <v>145000</v>
      </c>
      <c r="K1009" s="42"/>
    </row>
    <row r="1010" spans="2:11" s="5" customFormat="1" ht="12" customHeight="1">
      <c r="B1010" s="90">
        <v>271</v>
      </c>
      <c r="C1010" s="106"/>
      <c r="D1010" s="110"/>
      <c r="E1010" s="111"/>
      <c r="F1010" s="115"/>
      <c r="G1010" s="115"/>
      <c r="H1010" s="100"/>
      <c r="I1010" s="63">
        <v>69000</v>
      </c>
      <c r="J1010" s="58">
        <f t="shared" si="33"/>
        <v>69000</v>
      </c>
      <c r="K1010" s="42"/>
    </row>
    <row r="1011" spans="2:11" s="5" customFormat="1" ht="12" customHeight="1">
      <c r="B1011" s="90">
        <v>272</v>
      </c>
      <c r="C1011" s="106"/>
      <c r="D1011" s="110"/>
      <c r="E1011" s="111"/>
      <c r="F1011" s="115"/>
      <c r="G1011" s="115"/>
      <c r="H1011" s="100"/>
      <c r="I1011" s="63">
        <v>282000</v>
      </c>
      <c r="J1011" s="58">
        <f t="shared" si="33"/>
        <v>282000</v>
      </c>
      <c r="K1011" s="42"/>
    </row>
    <row r="1012" spans="2:11" s="5" customFormat="1" ht="12" customHeight="1">
      <c r="B1012" s="90">
        <v>273</v>
      </c>
      <c r="C1012" s="106"/>
      <c r="D1012" s="110"/>
      <c r="E1012" s="111"/>
      <c r="F1012" s="115"/>
      <c r="G1012" s="115"/>
      <c r="H1012" s="100"/>
      <c r="I1012" s="63">
        <v>36000</v>
      </c>
      <c r="J1012" s="58">
        <f t="shared" si="33"/>
        <v>36000</v>
      </c>
      <c r="K1012" s="42"/>
    </row>
    <row r="1013" spans="2:11" s="5" customFormat="1" ht="12" customHeight="1">
      <c r="B1013" s="90">
        <v>274</v>
      </c>
      <c r="C1013" s="106"/>
      <c r="D1013" s="110"/>
      <c r="E1013" s="111"/>
      <c r="F1013" s="115"/>
      <c r="G1013" s="115"/>
      <c r="H1013" s="100"/>
      <c r="I1013" s="63">
        <v>90000</v>
      </c>
      <c r="J1013" s="58">
        <f t="shared" si="33"/>
        <v>90000</v>
      </c>
      <c r="K1013" s="42"/>
    </row>
    <row r="1014" spans="2:11" s="5" customFormat="1" ht="12" customHeight="1">
      <c r="B1014" s="90">
        <v>276</v>
      </c>
      <c r="C1014" s="106"/>
      <c r="D1014" s="110"/>
      <c r="E1014" s="111"/>
      <c r="F1014" s="115"/>
      <c r="G1014" s="115"/>
      <c r="H1014" s="100"/>
      <c r="I1014" s="63">
        <v>74400</v>
      </c>
      <c r="J1014" s="58">
        <f t="shared" si="33"/>
        <v>74400</v>
      </c>
      <c r="K1014" s="42"/>
    </row>
    <row r="1015" spans="2:11" s="5" customFormat="1" ht="12" customHeight="1">
      <c r="B1015" s="90">
        <v>277</v>
      </c>
      <c r="C1015" s="106"/>
      <c r="D1015" s="110"/>
      <c r="E1015" s="111"/>
      <c r="F1015" s="115"/>
      <c r="G1015" s="115"/>
      <c r="H1015" s="100"/>
      <c r="I1015" s="63">
        <v>18800</v>
      </c>
      <c r="J1015" s="58">
        <f t="shared" si="33"/>
        <v>18800</v>
      </c>
      <c r="K1015" s="42"/>
    </row>
    <row r="1016" spans="2:11" s="5" customFormat="1" ht="12" customHeight="1">
      <c r="B1016" s="90">
        <v>278</v>
      </c>
      <c r="C1016" s="106"/>
      <c r="D1016" s="110"/>
      <c r="E1016" s="111"/>
      <c r="F1016" s="115"/>
      <c r="G1016" s="115"/>
      <c r="H1016" s="100"/>
      <c r="I1016" s="63">
        <v>163200</v>
      </c>
      <c r="J1016" s="58">
        <f t="shared" si="33"/>
        <v>163200</v>
      </c>
      <c r="K1016" s="42"/>
    </row>
    <row r="1017" spans="2:11" s="5" customFormat="1" ht="12" customHeight="1">
      <c r="B1017" s="90">
        <v>279</v>
      </c>
      <c r="C1017" s="106"/>
      <c r="D1017" s="110"/>
      <c r="E1017" s="111"/>
      <c r="F1017" s="115"/>
      <c r="G1017" s="115"/>
      <c r="H1017" s="100"/>
      <c r="I1017" s="63">
        <v>58500</v>
      </c>
      <c r="J1017" s="58">
        <f t="shared" si="33"/>
        <v>58500</v>
      </c>
      <c r="K1017" s="42"/>
    </row>
    <row r="1018" spans="2:11" s="5" customFormat="1" ht="12" customHeight="1">
      <c r="B1018" s="90">
        <v>280</v>
      </c>
      <c r="C1018" s="106"/>
      <c r="D1018" s="110"/>
      <c r="E1018" s="111"/>
      <c r="F1018" s="115"/>
      <c r="G1018" s="115"/>
      <c r="H1018" s="100"/>
      <c r="I1018" s="63">
        <v>84500</v>
      </c>
      <c r="J1018" s="58">
        <f t="shared" si="33"/>
        <v>84500</v>
      </c>
      <c r="K1018" s="42"/>
    </row>
    <row r="1019" spans="2:11" s="5" customFormat="1" ht="12" customHeight="1">
      <c r="B1019" s="90">
        <v>281</v>
      </c>
      <c r="C1019" s="106"/>
      <c r="D1019" s="110"/>
      <c r="E1019" s="111"/>
      <c r="F1019" s="115"/>
      <c r="G1019" s="115"/>
      <c r="H1019" s="100"/>
      <c r="I1019" s="63">
        <v>239200</v>
      </c>
      <c r="J1019" s="58">
        <f t="shared" si="33"/>
        <v>239200</v>
      </c>
      <c r="K1019" s="42"/>
    </row>
    <row r="1020" spans="2:11" s="5" customFormat="1" ht="12" customHeight="1">
      <c r="B1020" s="90">
        <v>282</v>
      </c>
      <c r="C1020" s="106"/>
      <c r="D1020" s="110"/>
      <c r="E1020" s="111"/>
      <c r="F1020" s="115"/>
      <c r="G1020" s="115"/>
      <c r="H1020" s="100"/>
      <c r="I1020" s="63">
        <v>272000</v>
      </c>
      <c r="J1020" s="58">
        <f t="shared" si="33"/>
        <v>272000</v>
      </c>
      <c r="K1020" s="42"/>
    </row>
    <row r="1021" spans="2:11" s="5" customFormat="1" ht="12" customHeight="1">
      <c r="B1021" s="90">
        <v>283</v>
      </c>
      <c r="C1021" s="106"/>
      <c r="D1021" s="110"/>
      <c r="E1021" s="111"/>
      <c r="F1021" s="115"/>
      <c r="G1021" s="115"/>
      <c r="H1021" s="100"/>
      <c r="I1021" s="63">
        <v>180200</v>
      </c>
      <c r="J1021" s="58">
        <f t="shared" si="33"/>
        <v>180200</v>
      </c>
      <c r="K1021" s="42"/>
    </row>
    <row r="1022" spans="2:11" s="5" customFormat="1" ht="12" customHeight="1">
      <c r="B1022" s="90">
        <v>285</v>
      </c>
      <c r="C1022" s="106"/>
      <c r="D1022" s="110"/>
      <c r="E1022" s="111"/>
      <c r="F1022" s="115"/>
      <c r="G1022" s="115"/>
      <c r="H1022" s="100"/>
      <c r="I1022" s="63">
        <v>12000</v>
      </c>
      <c r="J1022" s="58">
        <f t="shared" si="33"/>
        <v>12000</v>
      </c>
      <c r="K1022" s="42"/>
    </row>
    <row r="1023" spans="2:11" s="5" customFormat="1" ht="12" customHeight="1">
      <c r="B1023" s="90">
        <v>286</v>
      </c>
      <c r="C1023" s="106"/>
      <c r="D1023" s="110"/>
      <c r="E1023" s="111"/>
      <c r="F1023" s="115"/>
      <c r="G1023" s="115"/>
      <c r="H1023" s="100"/>
      <c r="I1023" s="63">
        <v>76800</v>
      </c>
      <c r="J1023" s="58">
        <f t="shared" si="33"/>
        <v>76800</v>
      </c>
      <c r="K1023" s="42"/>
    </row>
    <row r="1024" spans="2:11" s="5" customFormat="1" ht="12" customHeight="1">
      <c r="B1024" s="90">
        <v>287</v>
      </c>
      <c r="C1024" s="106"/>
      <c r="D1024" s="110"/>
      <c r="E1024" s="111"/>
      <c r="F1024" s="115"/>
      <c r="G1024" s="115"/>
      <c r="H1024" s="100"/>
      <c r="I1024" s="63">
        <v>280000</v>
      </c>
      <c r="J1024" s="58">
        <f t="shared" si="33"/>
        <v>280000</v>
      </c>
      <c r="K1024" s="42"/>
    </row>
    <row r="1025" spans="2:11" s="5" customFormat="1" ht="12" customHeight="1">
      <c r="B1025" s="90">
        <v>288</v>
      </c>
      <c r="C1025" s="106"/>
      <c r="D1025" s="110"/>
      <c r="E1025" s="111"/>
      <c r="F1025" s="115"/>
      <c r="G1025" s="115"/>
      <c r="H1025" s="100"/>
      <c r="I1025" s="63">
        <v>40000</v>
      </c>
      <c r="J1025" s="58">
        <f t="shared" si="33"/>
        <v>40000</v>
      </c>
      <c r="K1025" s="42"/>
    </row>
    <row r="1026" spans="2:11" s="5" customFormat="1" ht="12" customHeight="1">
      <c r="B1026" s="90">
        <v>289</v>
      </c>
      <c r="C1026" s="106"/>
      <c r="D1026" s="110"/>
      <c r="E1026" s="111"/>
      <c r="F1026" s="115"/>
      <c r="G1026" s="115"/>
      <c r="H1026" s="100"/>
      <c r="I1026" s="63">
        <v>12000</v>
      </c>
      <c r="J1026" s="58">
        <f t="shared" si="33"/>
        <v>12000</v>
      </c>
      <c r="K1026" s="42"/>
    </row>
    <row r="1027" spans="2:11" s="5" customFormat="1" ht="12" customHeight="1">
      <c r="B1027" s="90">
        <v>290</v>
      </c>
      <c r="C1027" s="106"/>
      <c r="D1027" s="110"/>
      <c r="E1027" s="111"/>
      <c r="F1027" s="115"/>
      <c r="G1027" s="115"/>
      <c r="H1027" s="100"/>
      <c r="I1027" s="63">
        <v>12000</v>
      </c>
      <c r="J1027" s="58">
        <f t="shared" si="33"/>
        <v>12000</v>
      </c>
      <c r="K1027" s="42"/>
    </row>
    <row r="1028" spans="2:11" s="5" customFormat="1" ht="12" customHeight="1">
      <c r="B1028" s="90">
        <v>291</v>
      </c>
      <c r="C1028" s="106"/>
      <c r="D1028" s="110"/>
      <c r="E1028" s="111"/>
      <c r="F1028" s="115"/>
      <c r="G1028" s="115"/>
      <c r="H1028" s="100"/>
      <c r="I1028" s="63">
        <v>22000</v>
      </c>
      <c r="J1028" s="58">
        <f t="shared" si="33"/>
        <v>22000</v>
      </c>
      <c r="K1028" s="42"/>
    </row>
    <row r="1029" spans="2:11" s="5" customFormat="1" ht="12" customHeight="1">
      <c r="B1029" s="90">
        <v>292</v>
      </c>
      <c r="C1029" s="106"/>
      <c r="D1029" s="110"/>
      <c r="E1029" s="111"/>
      <c r="F1029" s="115"/>
      <c r="G1029" s="115"/>
      <c r="H1029" s="100"/>
      <c r="I1029" s="63">
        <v>30000</v>
      </c>
      <c r="J1029" s="58">
        <f t="shared" si="33"/>
        <v>30000</v>
      </c>
      <c r="K1029" s="42"/>
    </row>
    <row r="1030" spans="2:11" s="5" customFormat="1" ht="12" customHeight="1">
      <c r="B1030" s="90">
        <v>293</v>
      </c>
      <c r="C1030" s="106"/>
      <c r="D1030" s="110"/>
      <c r="E1030" s="111"/>
      <c r="F1030" s="115"/>
      <c r="G1030" s="115"/>
      <c r="H1030" s="100"/>
      <c r="I1030" s="63">
        <v>30000</v>
      </c>
      <c r="J1030" s="58">
        <f t="shared" si="33"/>
        <v>30000</v>
      </c>
      <c r="K1030" s="42"/>
    </row>
    <row r="1031" spans="2:11" s="5" customFormat="1" ht="12" customHeight="1">
      <c r="B1031" s="90">
        <v>294</v>
      </c>
      <c r="C1031" s="106"/>
      <c r="D1031" s="110"/>
      <c r="E1031" s="111"/>
      <c r="F1031" s="115"/>
      <c r="G1031" s="115"/>
      <c r="H1031" s="100"/>
      <c r="I1031" s="63">
        <v>103600</v>
      </c>
      <c r="J1031" s="58">
        <f t="shared" si="33"/>
        <v>103600</v>
      </c>
      <c r="K1031" s="42"/>
    </row>
    <row r="1032" spans="2:11" s="5" customFormat="1" ht="12" customHeight="1">
      <c r="B1032" s="90">
        <v>295</v>
      </c>
      <c r="C1032" s="106"/>
      <c r="D1032" s="110"/>
      <c r="E1032" s="111"/>
      <c r="F1032" s="115"/>
      <c r="G1032" s="115"/>
      <c r="H1032" s="100"/>
      <c r="I1032" s="63">
        <v>103600</v>
      </c>
      <c r="J1032" s="58">
        <f t="shared" si="33"/>
        <v>103600</v>
      </c>
      <c r="K1032" s="42"/>
    </row>
    <row r="1033" spans="2:11" s="5" customFormat="1" ht="12" customHeight="1">
      <c r="B1033" s="90">
        <v>296</v>
      </c>
      <c r="C1033" s="106"/>
      <c r="D1033" s="110"/>
      <c r="E1033" s="111"/>
      <c r="F1033" s="115"/>
      <c r="G1033" s="115"/>
      <c r="H1033" s="100"/>
      <c r="I1033" s="63">
        <v>168000</v>
      </c>
      <c r="J1033" s="58">
        <f t="shared" si="33"/>
        <v>168000</v>
      </c>
      <c r="K1033" s="42"/>
    </row>
    <row r="1034" spans="2:11" s="5" customFormat="1" ht="12" customHeight="1">
      <c r="B1034" s="62" t="s">
        <v>52</v>
      </c>
      <c r="C1034" s="106"/>
      <c r="D1034" s="110"/>
      <c r="E1034" s="111"/>
      <c r="F1034" s="115"/>
      <c r="G1034" s="115"/>
      <c r="H1034" s="100"/>
      <c r="I1034" s="30" t="s">
        <v>53</v>
      </c>
      <c r="J1034" s="60">
        <f>SUM(J1001:J1033)</f>
        <v>3733240</v>
      </c>
      <c r="K1034" s="42"/>
    </row>
    <row r="1035" spans="2:11" s="5" customFormat="1" ht="12" customHeight="1">
      <c r="B1035" s="29" t="s">
        <v>51</v>
      </c>
      <c r="C1035" s="98" t="s">
        <v>911</v>
      </c>
      <c r="D1035" s="98" t="s">
        <v>912</v>
      </c>
      <c r="E1035" s="98"/>
      <c r="F1035" s="114" t="s">
        <v>898</v>
      </c>
      <c r="G1035" s="99" t="s">
        <v>112</v>
      </c>
      <c r="H1035" s="100"/>
      <c r="I1035" s="101" t="s">
        <v>902</v>
      </c>
      <c r="J1035" s="102"/>
      <c r="K1035" s="42"/>
    </row>
    <row r="1036" spans="2:11" s="5" customFormat="1" ht="12" customHeight="1">
      <c r="B1036" s="90">
        <v>6</v>
      </c>
      <c r="C1036" s="98"/>
      <c r="D1036" s="98"/>
      <c r="E1036" s="98"/>
      <c r="F1036" s="115"/>
      <c r="G1036" s="99"/>
      <c r="H1036" s="100"/>
      <c r="I1036" s="63">
        <v>10000</v>
      </c>
      <c r="J1036" s="58">
        <f>I1036</f>
        <v>10000</v>
      </c>
      <c r="K1036" s="42"/>
    </row>
    <row r="1037" spans="2:11" s="5" customFormat="1" ht="12" customHeight="1">
      <c r="B1037" s="90">
        <v>9</v>
      </c>
      <c r="C1037" s="98"/>
      <c r="D1037" s="98"/>
      <c r="E1037" s="98"/>
      <c r="F1037" s="115"/>
      <c r="G1037" s="99"/>
      <c r="H1037" s="100"/>
      <c r="I1037" s="63">
        <v>59600</v>
      </c>
      <c r="J1037" s="58">
        <f t="shared" ref="J1037:J1054" si="34">I1037</f>
        <v>59600</v>
      </c>
      <c r="K1037" s="42"/>
    </row>
    <row r="1038" spans="2:11" s="5" customFormat="1" ht="12" customHeight="1">
      <c r="B1038" s="90">
        <v>14</v>
      </c>
      <c r="C1038" s="98"/>
      <c r="D1038" s="98"/>
      <c r="E1038" s="98"/>
      <c r="F1038" s="115"/>
      <c r="G1038" s="99"/>
      <c r="H1038" s="100"/>
      <c r="I1038" s="63">
        <v>54000</v>
      </c>
      <c r="J1038" s="58">
        <f t="shared" si="34"/>
        <v>54000</v>
      </c>
      <c r="K1038" s="42"/>
    </row>
    <row r="1039" spans="2:11" s="5" customFormat="1" ht="12" customHeight="1">
      <c r="B1039" s="90">
        <v>19</v>
      </c>
      <c r="C1039" s="98"/>
      <c r="D1039" s="98"/>
      <c r="E1039" s="98"/>
      <c r="F1039" s="115"/>
      <c r="G1039" s="99"/>
      <c r="H1039" s="100"/>
      <c r="I1039" s="63">
        <v>7650</v>
      </c>
      <c r="J1039" s="58">
        <f t="shared" si="34"/>
        <v>7650</v>
      </c>
      <c r="K1039" s="42"/>
    </row>
    <row r="1040" spans="2:11" s="5" customFormat="1" ht="12" customHeight="1">
      <c r="B1040" s="90">
        <v>47</v>
      </c>
      <c r="C1040" s="98"/>
      <c r="D1040" s="98"/>
      <c r="E1040" s="98"/>
      <c r="F1040" s="115"/>
      <c r="G1040" s="99"/>
      <c r="H1040" s="100"/>
      <c r="I1040" s="63">
        <v>7400</v>
      </c>
      <c r="J1040" s="58">
        <f t="shared" si="34"/>
        <v>7400</v>
      </c>
      <c r="K1040" s="42"/>
    </row>
    <row r="1041" spans="2:11" s="5" customFormat="1" ht="12" customHeight="1">
      <c r="B1041" s="90">
        <v>72</v>
      </c>
      <c r="C1041" s="98"/>
      <c r="D1041" s="98"/>
      <c r="E1041" s="98"/>
      <c r="F1041" s="115"/>
      <c r="G1041" s="99"/>
      <c r="H1041" s="100"/>
      <c r="I1041" s="63">
        <v>3000</v>
      </c>
      <c r="J1041" s="58">
        <f t="shared" si="34"/>
        <v>3000</v>
      </c>
      <c r="K1041" s="42"/>
    </row>
    <row r="1042" spans="2:11" s="5" customFormat="1" ht="12" customHeight="1">
      <c r="B1042" s="90">
        <v>108</v>
      </c>
      <c r="C1042" s="98"/>
      <c r="D1042" s="98"/>
      <c r="E1042" s="98"/>
      <c r="F1042" s="115"/>
      <c r="G1042" s="99"/>
      <c r="H1042" s="100"/>
      <c r="I1042" s="63">
        <v>64000</v>
      </c>
      <c r="J1042" s="58">
        <f t="shared" si="34"/>
        <v>64000</v>
      </c>
      <c r="K1042" s="42"/>
    </row>
    <row r="1043" spans="2:11" s="5" customFormat="1" ht="12" customHeight="1">
      <c r="B1043" s="90">
        <v>131</v>
      </c>
      <c r="C1043" s="98"/>
      <c r="D1043" s="98"/>
      <c r="E1043" s="98"/>
      <c r="F1043" s="115"/>
      <c r="G1043" s="99"/>
      <c r="H1043" s="100"/>
      <c r="I1043" s="63">
        <v>4000</v>
      </c>
      <c r="J1043" s="58">
        <f t="shared" si="34"/>
        <v>4000</v>
      </c>
      <c r="K1043" s="42"/>
    </row>
    <row r="1044" spans="2:11" s="5" customFormat="1" ht="12" customHeight="1">
      <c r="B1044" s="90">
        <v>153</v>
      </c>
      <c r="C1044" s="98"/>
      <c r="D1044" s="98"/>
      <c r="E1044" s="98"/>
      <c r="F1044" s="115"/>
      <c r="G1044" s="99"/>
      <c r="H1044" s="100"/>
      <c r="I1044" s="63">
        <v>33000</v>
      </c>
      <c r="J1044" s="58">
        <f t="shared" si="34"/>
        <v>33000</v>
      </c>
      <c r="K1044" s="42"/>
    </row>
    <row r="1045" spans="2:11" s="5" customFormat="1" ht="12" customHeight="1">
      <c r="B1045" s="90">
        <v>155</v>
      </c>
      <c r="C1045" s="98"/>
      <c r="D1045" s="98"/>
      <c r="E1045" s="98"/>
      <c r="F1045" s="115"/>
      <c r="G1045" s="99"/>
      <c r="H1045" s="100"/>
      <c r="I1045" s="63">
        <v>17400</v>
      </c>
      <c r="J1045" s="58">
        <f t="shared" si="34"/>
        <v>17400</v>
      </c>
      <c r="K1045" s="42"/>
    </row>
    <row r="1046" spans="2:11" s="5" customFormat="1" ht="12" customHeight="1">
      <c r="B1046" s="90">
        <v>156</v>
      </c>
      <c r="C1046" s="98"/>
      <c r="D1046" s="98"/>
      <c r="E1046" s="98"/>
      <c r="F1046" s="115"/>
      <c r="G1046" s="99"/>
      <c r="H1046" s="100"/>
      <c r="I1046" s="63">
        <v>50850</v>
      </c>
      <c r="J1046" s="58">
        <f t="shared" si="34"/>
        <v>50850</v>
      </c>
      <c r="K1046" s="42"/>
    </row>
    <row r="1047" spans="2:11" s="5" customFormat="1" ht="12" customHeight="1">
      <c r="B1047" s="90">
        <v>173</v>
      </c>
      <c r="C1047" s="98"/>
      <c r="D1047" s="98"/>
      <c r="E1047" s="98"/>
      <c r="F1047" s="115"/>
      <c r="G1047" s="99"/>
      <c r="H1047" s="100"/>
      <c r="I1047" s="63">
        <v>116100</v>
      </c>
      <c r="J1047" s="58">
        <f t="shared" si="34"/>
        <v>116100</v>
      </c>
      <c r="K1047" s="42"/>
    </row>
    <row r="1048" spans="2:11" s="5" customFormat="1" ht="12" customHeight="1">
      <c r="B1048" s="90">
        <v>186</v>
      </c>
      <c r="C1048" s="98"/>
      <c r="D1048" s="98"/>
      <c r="E1048" s="98"/>
      <c r="F1048" s="115"/>
      <c r="G1048" s="99"/>
      <c r="H1048" s="100"/>
      <c r="I1048" s="63">
        <v>40040</v>
      </c>
      <c r="J1048" s="58">
        <f t="shared" si="34"/>
        <v>40040</v>
      </c>
      <c r="K1048" s="42"/>
    </row>
    <row r="1049" spans="2:11" s="5" customFormat="1" ht="12" customHeight="1">
      <c r="B1049" s="90">
        <v>189</v>
      </c>
      <c r="C1049" s="98"/>
      <c r="D1049" s="98"/>
      <c r="E1049" s="98"/>
      <c r="F1049" s="115"/>
      <c r="G1049" s="99"/>
      <c r="H1049" s="100"/>
      <c r="I1049" s="63">
        <v>52800</v>
      </c>
      <c r="J1049" s="58">
        <f t="shared" si="34"/>
        <v>52800</v>
      </c>
      <c r="K1049" s="42"/>
    </row>
    <row r="1050" spans="2:11" s="5" customFormat="1" ht="12" customHeight="1">
      <c r="B1050" s="90">
        <v>193</v>
      </c>
      <c r="C1050" s="98"/>
      <c r="D1050" s="98"/>
      <c r="E1050" s="98"/>
      <c r="F1050" s="115"/>
      <c r="G1050" s="99"/>
      <c r="H1050" s="100"/>
      <c r="I1050" s="63">
        <v>17800</v>
      </c>
      <c r="J1050" s="58">
        <f t="shared" si="34"/>
        <v>17800</v>
      </c>
      <c r="K1050" s="42"/>
    </row>
    <row r="1051" spans="2:11" s="5" customFormat="1" ht="12" customHeight="1">
      <c r="B1051" s="90">
        <v>236</v>
      </c>
      <c r="C1051" s="98"/>
      <c r="D1051" s="98"/>
      <c r="E1051" s="98"/>
      <c r="F1051" s="115"/>
      <c r="G1051" s="99"/>
      <c r="H1051" s="100"/>
      <c r="I1051" s="63">
        <v>232000</v>
      </c>
      <c r="J1051" s="58">
        <f t="shared" si="34"/>
        <v>232000</v>
      </c>
      <c r="K1051" s="42"/>
    </row>
    <row r="1052" spans="2:11" s="5" customFormat="1" ht="12" customHeight="1">
      <c r="B1052" s="90">
        <v>237</v>
      </c>
      <c r="C1052" s="98"/>
      <c r="D1052" s="98"/>
      <c r="E1052" s="98"/>
      <c r="F1052" s="115"/>
      <c r="G1052" s="99"/>
      <c r="H1052" s="100"/>
      <c r="I1052" s="63">
        <v>236000</v>
      </c>
      <c r="J1052" s="58">
        <f t="shared" si="34"/>
        <v>236000</v>
      </c>
      <c r="K1052" s="42"/>
    </row>
    <row r="1053" spans="2:11" s="5" customFormat="1" ht="12" customHeight="1">
      <c r="B1053" s="90">
        <v>245</v>
      </c>
      <c r="C1053" s="98"/>
      <c r="D1053" s="98"/>
      <c r="E1053" s="98"/>
      <c r="F1053" s="115"/>
      <c r="G1053" s="99"/>
      <c r="H1053" s="100"/>
      <c r="I1053" s="63">
        <v>25900</v>
      </c>
      <c r="J1053" s="58">
        <f t="shared" si="34"/>
        <v>25900</v>
      </c>
      <c r="K1053" s="42"/>
    </row>
    <row r="1054" spans="2:11" s="5" customFormat="1" ht="12" customHeight="1">
      <c r="B1054" s="90">
        <v>275</v>
      </c>
      <c r="C1054" s="98"/>
      <c r="D1054" s="98"/>
      <c r="E1054" s="98"/>
      <c r="F1054" s="115"/>
      <c r="G1054" s="99"/>
      <c r="H1054" s="100"/>
      <c r="I1054" s="63">
        <v>36300</v>
      </c>
      <c r="J1054" s="58">
        <f t="shared" si="34"/>
        <v>36300</v>
      </c>
      <c r="K1054" s="42"/>
    </row>
    <row r="1055" spans="2:11" s="5" customFormat="1" ht="12" customHeight="1">
      <c r="B1055" s="62" t="s">
        <v>52</v>
      </c>
      <c r="C1055" s="98"/>
      <c r="D1055" s="98"/>
      <c r="E1055" s="98"/>
      <c r="F1055" s="115"/>
      <c r="G1055" s="99"/>
      <c r="H1055" s="100"/>
      <c r="I1055" s="30" t="s">
        <v>53</v>
      </c>
      <c r="J1055" s="60">
        <f>SUM(J1036:J1054)</f>
        <v>1067840</v>
      </c>
      <c r="K1055" s="42"/>
    </row>
    <row r="1056" spans="2:11" s="5" customFormat="1" ht="12" customHeight="1">
      <c r="B1056" s="29" t="s">
        <v>51</v>
      </c>
      <c r="C1056" s="105" t="s">
        <v>913</v>
      </c>
      <c r="D1056" s="108" t="s">
        <v>914</v>
      </c>
      <c r="E1056" s="109"/>
      <c r="F1056" s="114" t="s">
        <v>898</v>
      </c>
      <c r="G1056" s="114" t="s">
        <v>112</v>
      </c>
      <c r="H1056" s="100"/>
      <c r="I1056" s="101" t="s">
        <v>902</v>
      </c>
      <c r="J1056" s="102"/>
      <c r="K1056" s="42"/>
    </row>
    <row r="1057" spans="2:11" s="5" customFormat="1" ht="12" customHeight="1">
      <c r="B1057" s="90">
        <v>33</v>
      </c>
      <c r="C1057" s="106"/>
      <c r="D1057" s="110"/>
      <c r="E1057" s="111"/>
      <c r="F1057" s="115"/>
      <c r="G1057" s="115"/>
      <c r="H1057" s="100"/>
      <c r="I1057" s="63">
        <v>12450</v>
      </c>
      <c r="J1057" s="58">
        <f t="shared" ref="J1057:J1076" si="35">I1057</f>
        <v>12450</v>
      </c>
      <c r="K1057" s="42"/>
    </row>
    <row r="1058" spans="2:11" s="5" customFormat="1" ht="12" customHeight="1">
      <c r="B1058" s="90">
        <v>54</v>
      </c>
      <c r="C1058" s="106"/>
      <c r="D1058" s="110"/>
      <c r="E1058" s="111"/>
      <c r="F1058" s="115"/>
      <c r="G1058" s="115"/>
      <c r="H1058" s="100"/>
      <c r="I1058" s="63">
        <v>580875</v>
      </c>
      <c r="J1058" s="58">
        <f t="shared" si="35"/>
        <v>580875</v>
      </c>
      <c r="K1058" s="42"/>
    </row>
    <row r="1059" spans="2:11" s="5" customFormat="1" ht="12" customHeight="1">
      <c r="B1059" s="90">
        <v>60</v>
      </c>
      <c r="C1059" s="106"/>
      <c r="D1059" s="110"/>
      <c r="E1059" s="111"/>
      <c r="F1059" s="115"/>
      <c r="G1059" s="115"/>
      <c r="H1059" s="100"/>
      <c r="I1059" s="63">
        <v>629856</v>
      </c>
      <c r="J1059" s="58">
        <f t="shared" si="35"/>
        <v>629856</v>
      </c>
      <c r="K1059" s="42"/>
    </row>
    <row r="1060" spans="2:11" s="5" customFormat="1" ht="12" customHeight="1">
      <c r="B1060" s="90">
        <v>68</v>
      </c>
      <c r="C1060" s="106"/>
      <c r="D1060" s="110"/>
      <c r="E1060" s="111"/>
      <c r="F1060" s="115"/>
      <c r="G1060" s="115"/>
      <c r="H1060" s="100"/>
      <c r="I1060" s="63">
        <v>11991750</v>
      </c>
      <c r="J1060" s="58">
        <f t="shared" si="35"/>
        <v>11991750</v>
      </c>
      <c r="K1060" s="42"/>
    </row>
    <row r="1061" spans="2:11" s="5" customFormat="1" ht="12" customHeight="1">
      <c r="B1061" s="90">
        <v>78</v>
      </c>
      <c r="C1061" s="106"/>
      <c r="D1061" s="110"/>
      <c r="E1061" s="111"/>
      <c r="F1061" s="115"/>
      <c r="G1061" s="115"/>
      <c r="H1061" s="100"/>
      <c r="I1061" s="63">
        <v>60730</v>
      </c>
      <c r="J1061" s="58">
        <f t="shared" si="35"/>
        <v>60730</v>
      </c>
      <c r="K1061" s="42"/>
    </row>
    <row r="1062" spans="2:11" s="5" customFormat="1" ht="12" customHeight="1">
      <c r="B1062" s="90">
        <v>86</v>
      </c>
      <c r="C1062" s="106"/>
      <c r="D1062" s="110"/>
      <c r="E1062" s="111"/>
      <c r="F1062" s="115"/>
      <c r="G1062" s="115"/>
      <c r="H1062" s="100"/>
      <c r="I1062" s="63">
        <v>7291.45</v>
      </c>
      <c r="J1062" s="58">
        <f t="shared" si="35"/>
        <v>7291.45</v>
      </c>
      <c r="K1062" s="42"/>
    </row>
    <row r="1063" spans="2:11" s="5" customFormat="1" ht="12" customHeight="1">
      <c r="B1063" s="90">
        <v>104</v>
      </c>
      <c r="C1063" s="106"/>
      <c r="D1063" s="110"/>
      <c r="E1063" s="111"/>
      <c r="F1063" s="115"/>
      <c r="G1063" s="115"/>
      <c r="H1063" s="100"/>
      <c r="I1063" s="63">
        <v>11360</v>
      </c>
      <c r="J1063" s="58">
        <f t="shared" si="35"/>
        <v>11360</v>
      </c>
      <c r="K1063" s="42"/>
    </row>
    <row r="1064" spans="2:11" s="5" customFormat="1" ht="12" customHeight="1">
      <c r="B1064" s="90">
        <v>110</v>
      </c>
      <c r="C1064" s="106"/>
      <c r="D1064" s="110"/>
      <c r="E1064" s="111"/>
      <c r="F1064" s="115"/>
      <c r="G1064" s="115"/>
      <c r="H1064" s="100"/>
      <c r="I1064" s="63">
        <v>28035</v>
      </c>
      <c r="J1064" s="58">
        <f t="shared" si="35"/>
        <v>28035</v>
      </c>
      <c r="K1064" s="42"/>
    </row>
    <row r="1065" spans="2:11" s="5" customFormat="1" ht="12" customHeight="1">
      <c r="B1065" s="90">
        <v>111</v>
      </c>
      <c r="C1065" s="106"/>
      <c r="D1065" s="110"/>
      <c r="E1065" s="111"/>
      <c r="F1065" s="115"/>
      <c r="G1065" s="115"/>
      <c r="H1065" s="100"/>
      <c r="I1065" s="63">
        <v>100595</v>
      </c>
      <c r="J1065" s="58">
        <f t="shared" si="35"/>
        <v>100595</v>
      </c>
      <c r="K1065" s="42"/>
    </row>
    <row r="1066" spans="2:11" s="5" customFormat="1" ht="12" customHeight="1">
      <c r="B1066" s="90">
        <v>139</v>
      </c>
      <c r="C1066" s="106"/>
      <c r="D1066" s="110"/>
      <c r="E1066" s="111"/>
      <c r="F1066" s="115"/>
      <c r="G1066" s="115"/>
      <c r="H1066" s="100"/>
      <c r="I1066" s="63">
        <v>1987320</v>
      </c>
      <c r="J1066" s="58">
        <f t="shared" si="35"/>
        <v>1987320</v>
      </c>
      <c r="K1066" s="42"/>
    </row>
    <row r="1067" spans="2:11" s="5" customFormat="1" ht="12" customHeight="1">
      <c r="B1067" s="90">
        <v>151</v>
      </c>
      <c r="C1067" s="106"/>
      <c r="D1067" s="110"/>
      <c r="E1067" s="111"/>
      <c r="F1067" s="115"/>
      <c r="G1067" s="115"/>
      <c r="H1067" s="100"/>
      <c r="I1067" s="63">
        <v>128430</v>
      </c>
      <c r="J1067" s="58">
        <f t="shared" si="35"/>
        <v>128430</v>
      </c>
      <c r="K1067" s="42"/>
    </row>
    <row r="1068" spans="2:11" s="5" customFormat="1" ht="12" customHeight="1">
      <c r="B1068" s="90">
        <v>152</v>
      </c>
      <c r="C1068" s="106"/>
      <c r="D1068" s="110"/>
      <c r="E1068" s="111"/>
      <c r="F1068" s="115"/>
      <c r="G1068" s="115"/>
      <c r="H1068" s="100"/>
      <c r="I1068" s="63">
        <v>162480</v>
      </c>
      <c r="J1068" s="58">
        <f t="shared" si="35"/>
        <v>162480</v>
      </c>
      <c r="K1068" s="42"/>
    </row>
    <row r="1069" spans="2:11" s="5" customFormat="1" ht="12" customHeight="1">
      <c r="B1069" s="90">
        <v>160</v>
      </c>
      <c r="C1069" s="106"/>
      <c r="D1069" s="110"/>
      <c r="E1069" s="111"/>
      <c r="F1069" s="115"/>
      <c r="G1069" s="115"/>
      <c r="H1069" s="100"/>
      <c r="I1069" s="63">
        <v>60465</v>
      </c>
      <c r="J1069" s="58">
        <f t="shared" si="35"/>
        <v>60465</v>
      </c>
      <c r="K1069" s="42"/>
    </row>
    <row r="1070" spans="2:11" s="5" customFormat="1" ht="12" customHeight="1">
      <c r="B1070" s="90">
        <v>169</v>
      </c>
      <c r="C1070" s="106"/>
      <c r="D1070" s="110"/>
      <c r="E1070" s="111"/>
      <c r="F1070" s="115"/>
      <c r="G1070" s="115"/>
      <c r="H1070" s="100"/>
      <c r="I1070" s="63">
        <v>30863.200000000001</v>
      </c>
      <c r="J1070" s="58">
        <f t="shared" si="35"/>
        <v>30863.200000000001</v>
      </c>
      <c r="K1070" s="42"/>
    </row>
    <row r="1071" spans="2:11" s="5" customFormat="1" ht="12" customHeight="1">
      <c r="B1071" s="90">
        <v>170</v>
      </c>
      <c r="C1071" s="106"/>
      <c r="D1071" s="110"/>
      <c r="E1071" s="111"/>
      <c r="F1071" s="115"/>
      <c r="G1071" s="115"/>
      <c r="H1071" s="100"/>
      <c r="I1071" s="63">
        <v>11733.9</v>
      </c>
      <c r="J1071" s="58">
        <f t="shared" si="35"/>
        <v>11733.9</v>
      </c>
      <c r="K1071" s="42"/>
    </row>
    <row r="1072" spans="2:11" s="5" customFormat="1" ht="12" customHeight="1">
      <c r="B1072" s="90">
        <v>175</v>
      </c>
      <c r="C1072" s="106"/>
      <c r="D1072" s="110"/>
      <c r="E1072" s="111"/>
      <c r="F1072" s="115"/>
      <c r="G1072" s="115"/>
      <c r="H1072" s="100"/>
      <c r="I1072" s="63">
        <v>95192</v>
      </c>
      <c r="J1072" s="58">
        <f t="shared" si="35"/>
        <v>95192</v>
      </c>
      <c r="K1072" s="42"/>
    </row>
    <row r="1073" spans="2:11" s="5" customFormat="1" ht="12" customHeight="1">
      <c r="B1073" s="90">
        <v>179</v>
      </c>
      <c r="C1073" s="106"/>
      <c r="D1073" s="110"/>
      <c r="E1073" s="111"/>
      <c r="F1073" s="115"/>
      <c r="G1073" s="115"/>
      <c r="H1073" s="100"/>
      <c r="I1073" s="63">
        <v>18234.400000000001</v>
      </c>
      <c r="J1073" s="58">
        <f t="shared" si="35"/>
        <v>18234.400000000001</v>
      </c>
      <c r="K1073" s="42"/>
    </row>
    <row r="1074" spans="2:11" s="5" customFormat="1" ht="12" customHeight="1">
      <c r="B1074" s="90">
        <v>181</v>
      </c>
      <c r="C1074" s="106"/>
      <c r="D1074" s="110"/>
      <c r="E1074" s="111"/>
      <c r="F1074" s="115"/>
      <c r="G1074" s="115"/>
      <c r="H1074" s="100"/>
      <c r="I1074" s="63">
        <v>4290</v>
      </c>
      <c r="J1074" s="58">
        <f t="shared" si="35"/>
        <v>4290</v>
      </c>
      <c r="K1074" s="42"/>
    </row>
    <row r="1075" spans="2:11" s="5" customFormat="1" ht="12" customHeight="1">
      <c r="B1075" s="90">
        <v>182</v>
      </c>
      <c r="C1075" s="106"/>
      <c r="D1075" s="110"/>
      <c r="E1075" s="111"/>
      <c r="F1075" s="115"/>
      <c r="G1075" s="115"/>
      <c r="H1075" s="100"/>
      <c r="I1075" s="63">
        <v>16000.5</v>
      </c>
      <c r="J1075" s="58">
        <f t="shared" si="35"/>
        <v>16000.5</v>
      </c>
      <c r="K1075" s="42"/>
    </row>
    <row r="1076" spans="2:11" s="5" customFormat="1" ht="12" customHeight="1">
      <c r="B1076" s="90">
        <v>183</v>
      </c>
      <c r="C1076" s="106"/>
      <c r="D1076" s="110"/>
      <c r="E1076" s="111"/>
      <c r="F1076" s="115"/>
      <c r="G1076" s="115"/>
      <c r="H1076" s="100"/>
      <c r="I1076" s="63">
        <v>28295</v>
      </c>
      <c r="J1076" s="58">
        <f t="shared" si="35"/>
        <v>28295</v>
      </c>
      <c r="K1076" s="42"/>
    </row>
    <row r="1077" spans="2:11" s="5" customFormat="1" ht="12" customHeight="1">
      <c r="B1077" s="62" t="s">
        <v>52</v>
      </c>
      <c r="C1077" s="106"/>
      <c r="D1077" s="110"/>
      <c r="E1077" s="111"/>
      <c r="F1077" s="115"/>
      <c r="G1077" s="115"/>
      <c r="H1077" s="100"/>
      <c r="I1077" s="30" t="s">
        <v>53</v>
      </c>
      <c r="J1077" s="60">
        <f>SUM(J1057:J1076)</f>
        <v>15966246.449999999</v>
      </c>
      <c r="K1077" s="42"/>
    </row>
    <row r="1078" spans="2:11" s="5" customFormat="1" ht="12.75" customHeight="1">
      <c r="B1078" s="29" t="s">
        <v>51</v>
      </c>
      <c r="C1078" s="105" t="s">
        <v>916</v>
      </c>
      <c r="D1078" s="108" t="s">
        <v>915</v>
      </c>
      <c r="E1078" s="109"/>
      <c r="F1078" s="114" t="s">
        <v>898</v>
      </c>
      <c r="G1078" s="114" t="s">
        <v>112</v>
      </c>
      <c r="H1078" s="100"/>
      <c r="I1078" s="101" t="s">
        <v>902</v>
      </c>
      <c r="J1078" s="102"/>
      <c r="K1078" s="42"/>
    </row>
    <row r="1079" spans="2:11" s="5" customFormat="1" ht="12.75" customHeight="1">
      <c r="B1079" s="90">
        <v>37</v>
      </c>
      <c r="C1079" s="106"/>
      <c r="D1079" s="110"/>
      <c r="E1079" s="111"/>
      <c r="F1079" s="115"/>
      <c r="G1079" s="115"/>
      <c r="H1079" s="100"/>
      <c r="I1079" s="63">
        <v>142200</v>
      </c>
      <c r="J1079" s="58">
        <f t="shared" ref="J1079:J1088" si="36">I1079</f>
        <v>142200</v>
      </c>
      <c r="K1079" s="42"/>
    </row>
    <row r="1080" spans="2:11" s="5" customFormat="1" ht="12.75" customHeight="1">
      <c r="B1080" s="90">
        <v>73</v>
      </c>
      <c r="C1080" s="106"/>
      <c r="D1080" s="110"/>
      <c r="E1080" s="111"/>
      <c r="F1080" s="115"/>
      <c r="G1080" s="115"/>
      <c r="H1080" s="100"/>
      <c r="I1080" s="63">
        <v>1618400</v>
      </c>
      <c r="J1080" s="58">
        <f t="shared" si="36"/>
        <v>1618400</v>
      </c>
      <c r="K1080" s="42"/>
    </row>
    <row r="1081" spans="2:11" s="5" customFormat="1" ht="12.75" customHeight="1">
      <c r="B1081" s="90">
        <v>96</v>
      </c>
      <c r="C1081" s="106"/>
      <c r="D1081" s="110"/>
      <c r="E1081" s="111"/>
      <c r="F1081" s="115"/>
      <c r="G1081" s="115"/>
      <c r="H1081" s="100"/>
      <c r="I1081" s="63">
        <v>97000</v>
      </c>
      <c r="J1081" s="58">
        <f t="shared" si="36"/>
        <v>97000</v>
      </c>
      <c r="K1081" s="42"/>
    </row>
    <row r="1082" spans="2:11" s="5" customFormat="1" ht="12.75" customHeight="1">
      <c r="B1082" s="90">
        <v>97</v>
      </c>
      <c r="C1082" s="106"/>
      <c r="D1082" s="110"/>
      <c r="E1082" s="111"/>
      <c r="F1082" s="115"/>
      <c r="G1082" s="115"/>
      <c r="H1082" s="100"/>
      <c r="I1082" s="63">
        <v>97000</v>
      </c>
      <c r="J1082" s="58">
        <f t="shared" si="36"/>
        <v>97000</v>
      </c>
      <c r="K1082" s="42"/>
    </row>
    <row r="1083" spans="2:11" s="5" customFormat="1" ht="12.75" customHeight="1">
      <c r="B1083" s="90">
        <v>112</v>
      </c>
      <c r="C1083" s="106"/>
      <c r="D1083" s="110"/>
      <c r="E1083" s="111"/>
      <c r="F1083" s="115"/>
      <c r="G1083" s="115"/>
      <c r="H1083" s="100"/>
      <c r="I1083" s="63">
        <v>495000</v>
      </c>
      <c r="J1083" s="58">
        <f t="shared" si="36"/>
        <v>495000</v>
      </c>
      <c r="K1083" s="42"/>
    </row>
    <row r="1084" spans="2:11" s="5" customFormat="1" ht="12.75" customHeight="1">
      <c r="B1084" s="90">
        <v>161</v>
      </c>
      <c r="C1084" s="106"/>
      <c r="D1084" s="110"/>
      <c r="E1084" s="111"/>
      <c r="F1084" s="115"/>
      <c r="G1084" s="115"/>
      <c r="H1084" s="100"/>
      <c r="I1084" s="63">
        <v>90000</v>
      </c>
      <c r="J1084" s="58">
        <f t="shared" si="36"/>
        <v>90000</v>
      </c>
      <c r="K1084" s="42"/>
    </row>
    <row r="1085" spans="2:11" s="5" customFormat="1" ht="12.75" customHeight="1">
      <c r="B1085" s="90">
        <v>162</v>
      </c>
      <c r="C1085" s="106"/>
      <c r="D1085" s="110"/>
      <c r="E1085" s="111"/>
      <c r="F1085" s="115"/>
      <c r="G1085" s="115"/>
      <c r="H1085" s="100"/>
      <c r="I1085" s="63">
        <v>26700</v>
      </c>
      <c r="J1085" s="58">
        <f t="shared" si="36"/>
        <v>26700</v>
      </c>
      <c r="K1085" s="42"/>
    </row>
    <row r="1086" spans="2:11" s="5" customFormat="1" ht="12.75" customHeight="1">
      <c r="B1086" s="90">
        <v>177</v>
      </c>
      <c r="C1086" s="106"/>
      <c r="D1086" s="110"/>
      <c r="E1086" s="111"/>
      <c r="F1086" s="115"/>
      <c r="G1086" s="115"/>
      <c r="H1086" s="100"/>
      <c r="I1086" s="63">
        <v>3450000</v>
      </c>
      <c r="J1086" s="58">
        <f t="shared" si="36"/>
        <v>3450000</v>
      </c>
      <c r="K1086" s="42"/>
    </row>
    <row r="1087" spans="2:11" s="5" customFormat="1" ht="12.75" customHeight="1">
      <c r="B1087" s="90">
        <v>187</v>
      </c>
      <c r="C1087" s="106"/>
      <c r="D1087" s="110"/>
      <c r="E1087" s="111"/>
      <c r="F1087" s="115"/>
      <c r="G1087" s="115"/>
      <c r="H1087" s="100"/>
      <c r="I1087" s="63">
        <v>675000</v>
      </c>
      <c r="J1087" s="58">
        <f t="shared" si="36"/>
        <v>675000</v>
      </c>
      <c r="K1087" s="42"/>
    </row>
    <row r="1088" spans="2:11" s="5" customFormat="1" ht="12.75" customHeight="1">
      <c r="B1088" s="90">
        <v>235</v>
      </c>
      <c r="C1088" s="106"/>
      <c r="D1088" s="110"/>
      <c r="E1088" s="111"/>
      <c r="F1088" s="115"/>
      <c r="G1088" s="115"/>
      <c r="H1088" s="100"/>
      <c r="I1088" s="63">
        <v>77000</v>
      </c>
      <c r="J1088" s="58">
        <f t="shared" si="36"/>
        <v>77000</v>
      </c>
      <c r="K1088" s="42"/>
    </row>
    <row r="1089" spans="2:11" s="5" customFormat="1" ht="14.25" customHeight="1">
      <c r="B1089" s="62" t="s">
        <v>52</v>
      </c>
      <c r="C1089" s="106"/>
      <c r="D1089" s="110"/>
      <c r="E1089" s="111"/>
      <c r="F1089" s="115"/>
      <c r="G1089" s="115"/>
      <c r="H1089" s="100"/>
      <c r="I1089" s="30" t="s">
        <v>53</v>
      </c>
      <c r="J1089" s="60">
        <f>SUM(J1079:J1088)</f>
        <v>6768300</v>
      </c>
      <c r="K1089" s="42"/>
    </row>
    <row r="1090" spans="2:11" s="5" customFormat="1" ht="14.25" customHeight="1">
      <c r="B1090" s="29" t="s">
        <v>51</v>
      </c>
      <c r="C1090" s="105" t="s">
        <v>917</v>
      </c>
      <c r="D1090" s="108" t="s">
        <v>918</v>
      </c>
      <c r="E1090" s="109"/>
      <c r="F1090" s="114" t="s">
        <v>898</v>
      </c>
      <c r="G1090" s="114" t="s">
        <v>112</v>
      </c>
      <c r="H1090" s="100"/>
      <c r="I1090" s="101" t="s">
        <v>902</v>
      </c>
      <c r="J1090" s="102"/>
      <c r="K1090" s="42"/>
    </row>
    <row r="1091" spans="2:11" s="5" customFormat="1" ht="12" customHeight="1">
      <c r="B1091" s="90">
        <v>197</v>
      </c>
      <c r="C1091" s="106"/>
      <c r="D1091" s="110"/>
      <c r="E1091" s="111"/>
      <c r="F1091" s="115"/>
      <c r="G1091" s="115"/>
      <c r="H1091" s="100"/>
      <c r="I1091" s="63">
        <v>20800</v>
      </c>
      <c r="J1091" s="58">
        <f t="shared" ref="J1091:J1106" si="37">I1091</f>
        <v>20800</v>
      </c>
      <c r="K1091" s="42"/>
    </row>
    <row r="1092" spans="2:11" s="5" customFormat="1" ht="12" customHeight="1">
      <c r="B1092" s="90">
        <v>198</v>
      </c>
      <c r="C1092" s="106"/>
      <c r="D1092" s="110"/>
      <c r="E1092" s="111"/>
      <c r="F1092" s="115"/>
      <c r="G1092" s="115"/>
      <c r="H1092" s="100"/>
      <c r="I1092" s="63">
        <v>23400</v>
      </c>
      <c r="J1092" s="58">
        <f t="shared" si="37"/>
        <v>23400</v>
      </c>
      <c r="K1092" s="42"/>
    </row>
    <row r="1093" spans="2:11" s="5" customFormat="1" ht="12" customHeight="1">
      <c r="B1093" s="90">
        <v>199</v>
      </c>
      <c r="C1093" s="106"/>
      <c r="D1093" s="110"/>
      <c r="E1093" s="111"/>
      <c r="F1093" s="115"/>
      <c r="G1093" s="115"/>
      <c r="H1093" s="100"/>
      <c r="I1093" s="63">
        <v>476850</v>
      </c>
      <c r="J1093" s="58">
        <f t="shared" si="37"/>
        <v>476850</v>
      </c>
      <c r="K1093" s="42"/>
    </row>
    <row r="1094" spans="2:11" s="5" customFormat="1" ht="12" customHeight="1">
      <c r="B1094" s="90">
        <v>200</v>
      </c>
      <c r="C1094" s="106"/>
      <c r="D1094" s="110"/>
      <c r="E1094" s="111"/>
      <c r="F1094" s="115"/>
      <c r="G1094" s="115"/>
      <c r="H1094" s="100"/>
      <c r="I1094" s="63">
        <v>13000</v>
      </c>
      <c r="J1094" s="58">
        <f t="shared" si="37"/>
        <v>13000</v>
      </c>
      <c r="K1094" s="42"/>
    </row>
    <row r="1095" spans="2:11" s="5" customFormat="1" ht="12" customHeight="1">
      <c r="B1095" s="90">
        <v>206</v>
      </c>
      <c r="C1095" s="106"/>
      <c r="D1095" s="110"/>
      <c r="E1095" s="111"/>
      <c r="F1095" s="115"/>
      <c r="G1095" s="115"/>
      <c r="H1095" s="100"/>
      <c r="I1095" s="63">
        <v>8300</v>
      </c>
      <c r="J1095" s="58">
        <f t="shared" si="37"/>
        <v>8300</v>
      </c>
      <c r="K1095" s="42"/>
    </row>
    <row r="1096" spans="2:11" s="5" customFormat="1" ht="12" customHeight="1">
      <c r="B1096" s="90">
        <v>209</v>
      </c>
      <c r="C1096" s="106"/>
      <c r="D1096" s="110"/>
      <c r="E1096" s="111"/>
      <c r="F1096" s="115"/>
      <c r="G1096" s="115"/>
      <c r="H1096" s="100"/>
      <c r="I1096" s="63">
        <v>15000</v>
      </c>
      <c r="J1096" s="58">
        <f t="shared" si="37"/>
        <v>15000</v>
      </c>
      <c r="K1096" s="42"/>
    </row>
    <row r="1097" spans="2:11" s="5" customFormat="1" ht="12" customHeight="1">
      <c r="B1097" s="90">
        <v>224</v>
      </c>
      <c r="C1097" s="106"/>
      <c r="D1097" s="110"/>
      <c r="E1097" s="111"/>
      <c r="F1097" s="115"/>
      <c r="G1097" s="115"/>
      <c r="H1097" s="100"/>
      <c r="I1097" s="63">
        <v>37500</v>
      </c>
      <c r="J1097" s="58">
        <f t="shared" si="37"/>
        <v>37500</v>
      </c>
      <c r="K1097" s="42"/>
    </row>
    <row r="1098" spans="2:11" s="5" customFormat="1" ht="12" customHeight="1">
      <c r="B1098" s="90">
        <v>225</v>
      </c>
      <c r="C1098" s="106"/>
      <c r="D1098" s="110"/>
      <c r="E1098" s="111"/>
      <c r="F1098" s="115"/>
      <c r="G1098" s="115"/>
      <c r="H1098" s="100"/>
      <c r="I1098" s="63">
        <v>7900</v>
      </c>
      <c r="J1098" s="58">
        <f t="shared" si="37"/>
        <v>7900</v>
      </c>
      <c r="K1098" s="42"/>
    </row>
    <row r="1099" spans="2:11" s="5" customFormat="1" ht="12" customHeight="1">
      <c r="B1099" s="90">
        <v>226</v>
      </c>
      <c r="C1099" s="106"/>
      <c r="D1099" s="110"/>
      <c r="E1099" s="111"/>
      <c r="F1099" s="115"/>
      <c r="G1099" s="115"/>
      <c r="H1099" s="100"/>
      <c r="I1099" s="63">
        <v>2000</v>
      </c>
      <c r="J1099" s="58">
        <f t="shared" si="37"/>
        <v>2000</v>
      </c>
      <c r="K1099" s="42"/>
    </row>
    <row r="1100" spans="2:11" s="5" customFormat="1" ht="12" customHeight="1">
      <c r="B1100" s="90">
        <v>230</v>
      </c>
      <c r="C1100" s="106"/>
      <c r="D1100" s="110"/>
      <c r="E1100" s="111"/>
      <c r="F1100" s="115"/>
      <c r="G1100" s="115"/>
      <c r="H1100" s="100"/>
      <c r="I1100" s="63">
        <v>339920</v>
      </c>
      <c r="J1100" s="58">
        <f t="shared" si="37"/>
        <v>339920</v>
      </c>
      <c r="K1100" s="42"/>
    </row>
    <row r="1101" spans="2:11" s="5" customFormat="1" ht="12" customHeight="1">
      <c r="B1101" s="90">
        <v>234</v>
      </c>
      <c r="C1101" s="106"/>
      <c r="D1101" s="110"/>
      <c r="E1101" s="111"/>
      <c r="F1101" s="115"/>
      <c r="G1101" s="115"/>
      <c r="H1101" s="100"/>
      <c r="I1101" s="63">
        <v>37500</v>
      </c>
      <c r="J1101" s="58">
        <f t="shared" si="37"/>
        <v>37500</v>
      </c>
      <c r="K1101" s="42"/>
    </row>
    <row r="1102" spans="2:11" s="5" customFormat="1" ht="12" customHeight="1">
      <c r="B1102" s="90">
        <v>239</v>
      </c>
      <c r="C1102" s="106"/>
      <c r="D1102" s="110"/>
      <c r="E1102" s="111"/>
      <c r="F1102" s="115"/>
      <c r="G1102" s="115"/>
      <c r="H1102" s="100"/>
      <c r="I1102" s="63">
        <v>494820</v>
      </c>
      <c r="J1102" s="58">
        <f t="shared" si="37"/>
        <v>494820</v>
      </c>
      <c r="K1102" s="42"/>
    </row>
    <row r="1103" spans="2:11" s="5" customFormat="1" ht="12" customHeight="1">
      <c r="B1103" s="90">
        <v>240</v>
      </c>
      <c r="C1103" s="106"/>
      <c r="D1103" s="110"/>
      <c r="E1103" s="111"/>
      <c r="F1103" s="115"/>
      <c r="G1103" s="115"/>
      <c r="H1103" s="100"/>
      <c r="I1103" s="63">
        <v>48000</v>
      </c>
      <c r="J1103" s="58">
        <f t="shared" si="37"/>
        <v>48000</v>
      </c>
      <c r="K1103" s="42"/>
    </row>
    <row r="1104" spans="2:11" s="5" customFormat="1" ht="12" customHeight="1">
      <c r="B1104" s="90">
        <v>250</v>
      </c>
      <c r="C1104" s="106"/>
      <c r="D1104" s="110"/>
      <c r="E1104" s="111"/>
      <c r="F1104" s="115"/>
      <c r="G1104" s="115"/>
      <c r="H1104" s="100"/>
      <c r="I1104" s="63">
        <v>37900</v>
      </c>
      <c r="J1104" s="58">
        <f t="shared" si="37"/>
        <v>37900</v>
      </c>
      <c r="K1104" s="42"/>
    </row>
    <row r="1105" spans="2:11" s="5" customFormat="1" ht="12" customHeight="1">
      <c r="B1105" s="90">
        <v>253</v>
      </c>
      <c r="C1105" s="106"/>
      <c r="D1105" s="110"/>
      <c r="E1105" s="111"/>
      <c r="F1105" s="115"/>
      <c r="G1105" s="115"/>
      <c r="H1105" s="100"/>
      <c r="I1105" s="63">
        <v>50331.8</v>
      </c>
      <c r="J1105" s="58">
        <f t="shared" si="37"/>
        <v>50331.8</v>
      </c>
      <c r="K1105" s="42"/>
    </row>
    <row r="1106" spans="2:11" s="5" customFormat="1" ht="12" customHeight="1">
      <c r="B1106" s="90">
        <v>254</v>
      </c>
      <c r="C1106" s="106"/>
      <c r="D1106" s="110"/>
      <c r="E1106" s="111"/>
      <c r="F1106" s="115"/>
      <c r="G1106" s="115"/>
      <c r="H1106" s="100"/>
      <c r="I1106" s="63">
        <v>17500</v>
      </c>
      <c r="J1106" s="58">
        <f t="shared" si="37"/>
        <v>17500</v>
      </c>
      <c r="K1106" s="42"/>
    </row>
    <row r="1107" spans="2:11" s="5" customFormat="1" ht="12" customHeight="1">
      <c r="B1107" s="62" t="s">
        <v>52</v>
      </c>
      <c r="C1107" s="106"/>
      <c r="D1107" s="110"/>
      <c r="E1107" s="111"/>
      <c r="F1107" s="115"/>
      <c r="G1107" s="115"/>
      <c r="H1107" s="100"/>
      <c r="I1107" s="30" t="s">
        <v>53</v>
      </c>
      <c r="J1107" s="60">
        <f>SUM(J1091:J1106)</f>
        <v>1630721.8</v>
      </c>
      <c r="K1107" s="42"/>
    </row>
    <row r="1108" spans="2:11" s="5" customFormat="1" ht="12.75" customHeight="1">
      <c r="B1108" s="29" t="s">
        <v>51</v>
      </c>
      <c r="C1108" s="105" t="s">
        <v>919</v>
      </c>
      <c r="D1108" s="108" t="s">
        <v>920</v>
      </c>
      <c r="E1108" s="109"/>
      <c r="F1108" s="114" t="s">
        <v>898</v>
      </c>
      <c r="G1108" s="114" t="s">
        <v>112</v>
      </c>
      <c r="H1108" s="100"/>
      <c r="I1108" s="101" t="s">
        <v>902</v>
      </c>
      <c r="J1108" s="102"/>
      <c r="K1108" s="42"/>
    </row>
    <row r="1109" spans="2:11" s="5" customFormat="1" ht="12.75" customHeight="1">
      <c r="B1109" s="90">
        <v>4</v>
      </c>
      <c r="C1109" s="106"/>
      <c r="D1109" s="110"/>
      <c r="E1109" s="111"/>
      <c r="F1109" s="115"/>
      <c r="G1109" s="115"/>
      <c r="H1109" s="100"/>
      <c r="I1109" s="63">
        <v>12240</v>
      </c>
      <c r="J1109" s="58">
        <f t="shared" ref="J1109:J1122" si="38">I1109</f>
        <v>12240</v>
      </c>
      <c r="K1109" s="42"/>
    </row>
    <row r="1110" spans="2:11" s="5" customFormat="1" ht="12.75" customHeight="1">
      <c r="B1110" s="90">
        <v>32</v>
      </c>
      <c r="C1110" s="106"/>
      <c r="D1110" s="110"/>
      <c r="E1110" s="111"/>
      <c r="F1110" s="115"/>
      <c r="G1110" s="115"/>
      <c r="H1110" s="100"/>
      <c r="I1110" s="63">
        <v>6480</v>
      </c>
      <c r="J1110" s="58">
        <f t="shared" si="38"/>
        <v>6480</v>
      </c>
      <c r="K1110" s="42"/>
    </row>
    <row r="1111" spans="2:11" s="5" customFormat="1" ht="12.75" customHeight="1">
      <c r="B1111" s="90">
        <v>74</v>
      </c>
      <c r="C1111" s="106"/>
      <c r="D1111" s="110"/>
      <c r="E1111" s="111"/>
      <c r="F1111" s="115"/>
      <c r="G1111" s="115"/>
      <c r="H1111" s="100"/>
      <c r="I1111" s="63">
        <v>19500</v>
      </c>
      <c r="J1111" s="58">
        <f t="shared" si="38"/>
        <v>19500</v>
      </c>
      <c r="K1111" s="42"/>
    </row>
    <row r="1112" spans="2:11" s="5" customFormat="1" ht="12.75" customHeight="1">
      <c r="B1112" s="90">
        <v>143</v>
      </c>
      <c r="C1112" s="106"/>
      <c r="D1112" s="110"/>
      <c r="E1112" s="111"/>
      <c r="F1112" s="115"/>
      <c r="G1112" s="115"/>
      <c r="H1112" s="100"/>
      <c r="I1112" s="63">
        <v>179910</v>
      </c>
      <c r="J1112" s="58">
        <f t="shared" si="38"/>
        <v>179910</v>
      </c>
      <c r="K1112" s="42"/>
    </row>
    <row r="1113" spans="2:11" s="5" customFormat="1" ht="12.75" customHeight="1">
      <c r="B1113" s="90">
        <v>201</v>
      </c>
      <c r="C1113" s="106"/>
      <c r="D1113" s="110"/>
      <c r="E1113" s="111"/>
      <c r="F1113" s="115"/>
      <c r="G1113" s="115"/>
      <c r="H1113" s="100"/>
      <c r="I1113" s="63">
        <v>54850</v>
      </c>
      <c r="J1113" s="58">
        <f t="shared" si="38"/>
        <v>54850</v>
      </c>
      <c r="K1113" s="42"/>
    </row>
    <row r="1114" spans="2:11" s="5" customFormat="1" ht="12.75" customHeight="1">
      <c r="B1114" s="90">
        <v>202</v>
      </c>
      <c r="C1114" s="106"/>
      <c r="D1114" s="110"/>
      <c r="E1114" s="111"/>
      <c r="F1114" s="115"/>
      <c r="G1114" s="115"/>
      <c r="H1114" s="100"/>
      <c r="I1114" s="63">
        <v>48000</v>
      </c>
      <c r="J1114" s="58">
        <f t="shared" si="38"/>
        <v>48000</v>
      </c>
      <c r="K1114" s="42"/>
    </row>
    <row r="1115" spans="2:11" s="5" customFormat="1" ht="12.75" customHeight="1">
      <c r="B1115" s="90">
        <v>242</v>
      </c>
      <c r="C1115" s="106"/>
      <c r="D1115" s="110"/>
      <c r="E1115" s="111"/>
      <c r="F1115" s="115"/>
      <c r="G1115" s="115"/>
      <c r="H1115" s="100"/>
      <c r="I1115" s="63">
        <v>19953.990000000002</v>
      </c>
      <c r="J1115" s="58">
        <f t="shared" si="38"/>
        <v>19953.990000000002</v>
      </c>
      <c r="K1115" s="42"/>
    </row>
    <row r="1116" spans="2:11" s="5" customFormat="1" ht="12.75" customHeight="1">
      <c r="B1116" s="90">
        <v>246</v>
      </c>
      <c r="C1116" s="106"/>
      <c r="D1116" s="110"/>
      <c r="E1116" s="111"/>
      <c r="F1116" s="115"/>
      <c r="G1116" s="115"/>
      <c r="H1116" s="100"/>
      <c r="I1116" s="63">
        <v>210000</v>
      </c>
      <c r="J1116" s="58">
        <f t="shared" si="38"/>
        <v>210000</v>
      </c>
      <c r="K1116" s="42"/>
    </row>
    <row r="1117" spans="2:11" s="5" customFormat="1" ht="12.75" customHeight="1">
      <c r="B1117" s="90">
        <v>251</v>
      </c>
      <c r="C1117" s="106"/>
      <c r="D1117" s="110"/>
      <c r="E1117" s="111"/>
      <c r="F1117" s="115"/>
      <c r="G1117" s="115"/>
      <c r="H1117" s="100"/>
      <c r="I1117" s="63">
        <v>35700</v>
      </c>
      <c r="J1117" s="58">
        <f t="shared" si="38"/>
        <v>35700</v>
      </c>
      <c r="K1117" s="42"/>
    </row>
    <row r="1118" spans="2:11" s="5" customFormat="1" ht="12.75" customHeight="1">
      <c r="B1118" s="90">
        <v>252</v>
      </c>
      <c r="C1118" s="106"/>
      <c r="D1118" s="110"/>
      <c r="E1118" s="111"/>
      <c r="F1118" s="115"/>
      <c r="G1118" s="115"/>
      <c r="H1118" s="100"/>
      <c r="I1118" s="63">
        <v>204000</v>
      </c>
      <c r="J1118" s="58">
        <f t="shared" si="38"/>
        <v>204000</v>
      </c>
      <c r="K1118" s="42"/>
    </row>
    <row r="1119" spans="2:11" s="5" customFormat="1" ht="12.75" customHeight="1">
      <c r="B1119" s="90">
        <v>255</v>
      </c>
      <c r="C1119" s="106"/>
      <c r="D1119" s="110"/>
      <c r="E1119" s="111"/>
      <c r="F1119" s="115"/>
      <c r="G1119" s="115"/>
      <c r="H1119" s="100"/>
      <c r="I1119" s="63">
        <v>27000</v>
      </c>
      <c r="J1119" s="58">
        <f t="shared" si="38"/>
        <v>27000</v>
      </c>
      <c r="K1119" s="42"/>
    </row>
    <row r="1120" spans="2:11" s="5" customFormat="1" ht="12.75" customHeight="1">
      <c r="B1120" s="90">
        <v>257</v>
      </c>
      <c r="C1120" s="106"/>
      <c r="D1120" s="110"/>
      <c r="E1120" s="111"/>
      <c r="F1120" s="115"/>
      <c r="G1120" s="115"/>
      <c r="H1120" s="100"/>
      <c r="I1120" s="63">
        <v>391500</v>
      </c>
      <c r="J1120" s="58">
        <f t="shared" si="38"/>
        <v>391500</v>
      </c>
      <c r="K1120" s="42"/>
    </row>
    <row r="1121" spans="2:11" s="5" customFormat="1" ht="12.75" customHeight="1">
      <c r="B1121" s="90">
        <v>258</v>
      </c>
      <c r="C1121" s="106"/>
      <c r="D1121" s="110"/>
      <c r="E1121" s="111"/>
      <c r="F1121" s="115"/>
      <c r="G1121" s="115"/>
      <c r="H1121" s="100"/>
      <c r="I1121" s="63">
        <v>486655</v>
      </c>
      <c r="J1121" s="58">
        <f t="shared" si="38"/>
        <v>486655</v>
      </c>
      <c r="K1121" s="42"/>
    </row>
    <row r="1122" spans="2:11" s="5" customFormat="1" ht="12.75" customHeight="1">
      <c r="B1122" s="90">
        <v>259</v>
      </c>
      <c r="C1122" s="106"/>
      <c r="D1122" s="110"/>
      <c r="E1122" s="111"/>
      <c r="F1122" s="115"/>
      <c r="G1122" s="115"/>
      <c r="H1122" s="100"/>
      <c r="I1122" s="63">
        <v>51200</v>
      </c>
      <c r="J1122" s="58">
        <f t="shared" si="38"/>
        <v>51200</v>
      </c>
      <c r="K1122" s="42"/>
    </row>
    <row r="1123" spans="2:11" s="5" customFormat="1" ht="12.75" customHeight="1">
      <c r="B1123" s="62" t="s">
        <v>52</v>
      </c>
      <c r="C1123" s="106"/>
      <c r="D1123" s="110"/>
      <c r="E1123" s="111"/>
      <c r="F1123" s="115"/>
      <c r="G1123" s="115"/>
      <c r="H1123" s="100"/>
      <c r="I1123" s="30" t="s">
        <v>53</v>
      </c>
      <c r="J1123" s="60">
        <f>SUM(J1109:J1122)</f>
        <v>1746988.99</v>
      </c>
      <c r="K1123" s="42"/>
    </row>
    <row r="1124" spans="2:11" s="5" customFormat="1" ht="14.25" customHeight="1">
      <c r="B1124" s="29" t="s">
        <v>51</v>
      </c>
      <c r="C1124" s="105" t="s">
        <v>921</v>
      </c>
      <c r="D1124" s="108" t="s">
        <v>922</v>
      </c>
      <c r="E1124" s="109"/>
      <c r="F1124" s="114" t="s">
        <v>898</v>
      </c>
      <c r="G1124" s="114" t="s">
        <v>112</v>
      </c>
      <c r="H1124" s="100"/>
      <c r="I1124" s="101" t="s">
        <v>902</v>
      </c>
      <c r="J1124" s="102"/>
      <c r="K1124" s="42"/>
    </row>
    <row r="1125" spans="2:11" s="5" customFormat="1" ht="12" customHeight="1">
      <c r="B1125" s="90">
        <v>12</v>
      </c>
      <c r="C1125" s="106"/>
      <c r="D1125" s="110"/>
      <c r="E1125" s="111"/>
      <c r="F1125" s="115"/>
      <c r="G1125" s="115"/>
      <c r="H1125" s="100"/>
      <c r="I1125" s="63">
        <v>141750</v>
      </c>
      <c r="J1125" s="58">
        <f t="shared" ref="J1125:J1142" si="39">I1125</f>
        <v>141750</v>
      </c>
      <c r="K1125" s="42"/>
    </row>
    <row r="1126" spans="2:11" s="5" customFormat="1" ht="12" customHeight="1">
      <c r="B1126" s="90">
        <v>16</v>
      </c>
      <c r="C1126" s="106"/>
      <c r="D1126" s="110"/>
      <c r="E1126" s="111"/>
      <c r="F1126" s="115"/>
      <c r="G1126" s="115"/>
      <c r="H1126" s="100"/>
      <c r="I1126" s="63">
        <v>226350</v>
      </c>
      <c r="J1126" s="58">
        <f t="shared" si="39"/>
        <v>226350</v>
      </c>
      <c r="K1126" s="42"/>
    </row>
    <row r="1127" spans="2:11" s="5" customFormat="1" ht="12" customHeight="1">
      <c r="B1127" s="90">
        <v>39</v>
      </c>
      <c r="C1127" s="106"/>
      <c r="D1127" s="110"/>
      <c r="E1127" s="111"/>
      <c r="F1127" s="115"/>
      <c r="G1127" s="115"/>
      <c r="H1127" s="100"/>
      <c r="I1127" s="63">
        <v>27648</v>
      </c>
      <c r="J1127" s="58">
        <f t="shared" si="39"/>
        <v>27648</v>
      </c>
      <c r="K1127" s="42"/>
    </row>
    <row r="1128" spans="2:11" s="5" customFormat="1" ht="12" customHeight="1">
      <c r="B1128" s="90">
        <v>41</v>
      </c>
      <c r="C1128" s="106"/>
      <c r="D1128" s="110"/>
      <c r="E1128" s="111"/>
      <c r="F1128" s="115"/>
      <c r="G1128" s="115"/>
      <c r="H1128" s="100"/>
      <c r="I1128" s="63">
        <v>170100</v>
      </c>
      <c r="J1128" s="58">
        <f t="shared" si="39"/>
        <v>170100</v>
      </c>
      <c r="K1128" s="42"/>
    </row>
    <row r="1129" spans="2:11" s="5" customFormat="1" ht="12" customHeight="1">
      <c r="B1129" s="90">
        <v>63</v>
      </c>
      <c r="C1129" s="106"/>
      <c r="D1129" s="110"/>
      <c r="E1129" s="111"/>
      <c r="F1129" s="115"/>
      <c r="G1129" s="115"/>
      <c r="H1129" s="100"/>
      <c r="I1129" s="63">
        <v>26400</v>
      </c>
      <c r="J1129" s="58">
        <f t="shared" si="39"/>
        <v>26400</v>
      </c>
      <c r="K1129" s="42"/>
    </row>
    <row r="1130" spans="2:11" s="5" customFormat="1" ht="12" customHeight="1">
      <c r="B1130" s="90">
        <v>65</v>
      </c>
      <c r="C1130" s="106"/>
      <c r="D1130" s="110"/>
      <c r="E1130" s="111"/>
      <c r="F1130" s="115"/>
      <c r="G1130" s="115"/>
      <c r="H1130" s="100"/>
      <c r="I1130" s="63">
        <v>452800</v>
      </c>
      <c r="J1130" s="58">
        <f t="shared" si="39"/>
        <v>452800</v>
      </c>
      <c r="K1130" s="42"/>
    </row>
    <row r="1131" spans="2:11" s="5" customFormat="1" ht="12" customHeight="1">
      <c r="B1131" s="90">
        <v>70</v>
      </c>
      <c r="C1131" s="106"/>
      <c r="D1131" s="110"/>
      <c r="E1131" s="111"/>
      <c r="F1131" s="115"/>
      <c r="G1131" s="115"/>
      <c r="H1131" s="100"/>
      <c r="I1131" s="63">
        <v>77000</v>
      </c>
      <c r="J1131" s="58">
        <f t="shared" si="39"/>
        <v>77000</v>
      </c>
      <c r="K1131" s="42"/>
    </row>
    <row r="1132" spans="2:11" s="5" customFormat="1" ht="12" customHeight="1">
      <c r="B1132" s="90">
        <v>79</v>
      </c>
      <c r="C1132" s="106"/>
      <c r="D1132" s="110"/>
      <c r="E1132" s="111"/>
      <c r="F1132" s="115"/>
      <c r="G1132" s="115"/>
      <c r="H1132" s="100"/>
      <c r="I1132" s="63">
        <v>1134</v>
      </c>
      <c r="J1132" s="58">
        <f t="shared" si="39"/>
        <v>1134</v>
      </c>
      <c r="K1132" s="42"/>
    </row>
    <row r="1133" spans="2:11" s="5" customFormat="1" ht="12" customHeight="1">
      <c r="B1133" s="90">
        <v>85</v>
      </c>
      <c r="C1133" s="106"/>
      <c r="D1133" s="110"/>
      <c r="E1133" s="111"/>
      <c r="F1133" s="115"/>
      <c r="G1133" s="115"/>
      <c r="H1133" s="100"/>
      <c r="I1133" s="63">
        <v>9450</v>
      </c>
      <c r="J1133" s="58">
        <f t="shared" si="39"/>
        <v>9450</v>
      </c>
      <c r="K1133" s="42"/>
    </row>
    <row r="1134" spans="2:11" s="5" customFormat="1" ht="12" customHeight="1">
      <c r="B1134" s="90">
        <v>95</v>
      </c>
      <c r="C1134" s="106"/>
      <c r="D1134" s="110"/>
      <c r="E1134" s="111"/>
      <c r="F1134" s="115"/>
      <c r="G1134" s="115"/>
      <c r="H1134" s="100"/>
      <c r="I1134" s="63">
        <v>94200</v>
      </c>
      <c r="J1134" s="58">
        <f t="shared" si="39"/>
        <v>94200</v>
      </c>
      <c r="K1134" s="42"/>
    </row>
    <row r="1135" spans="2:11" s="5" customFormat="1" ht="12" customHeight="1">
      <c r="B1135" s="90">
        <v>103</v>
      </c>
      <c r="C1135" s="106"/>
      <c r="D1135" s="110"/>
      <c r="E1135" s="111"/>
      <c r="F1135" s="115"/>
      <c r="G1135" s="115"/>
      <c r="H1135" s="100"/>
      <c r="I1135" s="63">
        <v>226400</v>
      </c>
      <c r="J1135" s="58">
        <f t="shared" si="39"/>
        <v>226400</v>
      </c>
      <c r="K1135" s="42"/>
    </row>
    <row r="1136" spans="2:11" s="5" customFormat="1" ht="12" customHeight="1">
      <c r="B1136" s="90">
        <v>109</v>
      </c>
      <c r="C1136" s="106"/>
      <c r="D1136" s="110"/>
      <c r="E1136" s="111"/>
      <c r="F1136" s="115"/>
      <c r="G1136" s="115"/>
      <c r="H1136" s="100"/>
      <c r="I1136" s="63">
        <v>42450</v>
      </c>
      <c r="J1136" s="58">
        <f t="shared" si="39"/>
        <v>42450</v>
      </c>
      <c r="K1136" s="42"/>
    </row>
    <row r="1137" spans="2:11" s="5" customFormat="1" ht="12" customHeight="1">
      <c r="B1137" s="90">
        <v>124</v>
      </c>
      <c r="C1137" s="106"/>
      <c r="D1137" s="110"/>
      <c r="E1137" s="111"/>
      <c r="F1137" s="115"/>
      <c r="G1137" s="115"/>
      <c r="H1137" s="100"/>
      <c r="I1137" s="63">
        <v>28300</v>
      </c>
      <c r="J1137" s="58">
        <f t="shared" si="39"/>
        <v>28300</v>
      </c>
      <c r="K1137" s="42"/>
    </row>
    <row r="1138" spans="2:11" s="5" customFormat="1" ht="12" customHeight="1">
      <c r="B1138" s="90">
        <v>125</v>
      </c>
      <c r="C1138" s="106"/>
      <c r="D1138" s="110"/>
      <c r="E1138" s="111"/>
      <c r="F1138" s="115"/>
      <c r="G1138" s="115"/>
      <c r="H1138" s="100"/>
      <c r="I1138" s="63">
        <v>189415</v>
      </c>
      <c r="J1138" s="58">
        <f t="shared" si="39"/>
        <v>189415</v>
      </c>
      <c r="K1138" s="42"/>
    </row>
    <row r="1139" spans="2:11" s="5" customFormat="1" ht="12" customHeight="1">
      <c r="B1139" s="90">
        <v>137</v>
      </c>
      <c r="C1139" s="106"/>
      <c r="D1139" s="110"/>
      <c r="E1139" s="111"/>
      <c r="F1139" s="115"/>
      <c r="G1139" s="115"/>
      <c r="H1139" s="100"/>
      <c r="I1139" s="63">
        <v>75600</v>
      </c>
      <c r="J1139" s="58">
        <f t="shared" si="39"/>
        <v>75600</v>
      </c>
      <c r="K1139" s="42"/>
    </row>
    <row r="1140" spans="2:11" s="5" customFormat="1" ht="12" customHeight="1">
      <c r="B1140" s="90">
        <v>147</v>
      </c>
      <c r="C1140" s="106"/>
      <c r="D1140" s="110"/>
      <c r="E1140" s="111"/>
      <c r="F1140" s="115"/>
      <c r="G1140" s="115"/>
      <c r="H1140" s="100"/>
      <c r="I1140" s="63">
        <v>75500</v>
      </c>
      <c r="J1140" s="58">
        <f t="shared" si="39"/>
        <v>75500</v>
      </c>
      <c r="K1140" s="42"/>
    </row>
    <row r="1141" spans="2:11" s="5" customFormat="1" ht="12" customHeight="1">
      <c r="B1141" s="90">
        <v>163</v>
      </c>
      <c r="C1141" s="106"/>
      <c r="D1141" s="110"/>
      <c r="E1141" s="111"/>
      <c r="F1141" s="115"/>
      <c r="G1141" s="115"/>
      <c r="H1141" s="100"/>
      <c r="I1141" s="63">
        <v>25200</v>
      </c>
      <c r="J1141" s="58">
        <f t="shared" si="39"/>
        <v>25200</v>
      </c>
      <c r="K1141" s="42"/>
    </row>
    <row r="1142" spans="2:11" s="5" customFormat="1" ht="12" customHeight="1">
      <c r="B1142" s="90">
        <v>176</v>
      </c>
      <c r="C1142" s="106"/>
      <c r="D1142" s="110"/>
      <c r="E1142" s="111"/>
      <c r="F1142" s="115"/>
      <c r="G1142" s="115"/>
      <c r="H1142" s="100"/>
      <c r="I1142" s="63">
        <v>41000</v>
      </c>
      <c r="J1142" s="58">
        <f t="shared" si="39"/>
        <v>41000</v>
      </c>
      <c r="K1142" s="42"/>
    </row>
    <row r="1143" spans="2:11" s="5" customFormat="1" ht="12" customHeight="1">
      <c r="B1143" s="62" t="s">
        <v>52</v>
      </c>
      <c r="C1143" s="106"/>
      <c r="D1143" s="110"/>
      <c r="E1143" s="111"/>
      <c r="F1143" s="115"/>
      <c r="G1143" s="115"/>
      <c r="H1143" s="100"/>
      <c r="I1143" s="30" t="s">
        <v>53</v>
      </c>
      <c r="J1143" s="60">
        <f>SUM(J1125:J1142)</f>
        <v>1930697</v>
      </c>
      <c r="K1143" s="42"/>
    </row>
    <row r="1144" spans="2:11" s="5" customFormat="1" ht="14.25" customHeight="1">
      <c r="B1144" s="29" t="s">
        <v>51</v>
      </c>
      <c r="C1144" s="105" t="s">
        <v>923</v>
      </c>
      <c r="D1144" s="108" t="s">
        <v>924</v>
      </c>
      <c r="E1144" s="109"/>
      <c r="F1144" s="114" t="s">
        <v>898</v>
      </c>
      <c r="G1144" s="114" t="s">
        <v>112</v>
      </c>
      <c r="H1144" s="100"/>
      <c r="I1144" s="101" t="s">
        <v>902</v>
      </c>
      <c r="J1144" s="102"/>
      <c r="K1144" s="42"/>
    </row>
    <row r="1145" spans="2:11" s="5" customFormat="1" ht="12" customHeight="1">
      <c r="B1145" s="90">
        <v>3</v>
      </c>
      <c r="C1145" s="106"/>
      <c r="D1145" s="110"/>
      <c r="E1145" s="111"/>
      <c r="F1145" s="115"/>
      <c r="G1145" s="115"/>
      <c r="H1145" s="120"/>
      <c r="I1145" s="63">
        <v>4500</v>
      </c>
      <c r="J1145" s="58">
        <f t="shared" ref="J1145:J1170" si="40">I1145</f>
        <v>4500</v>
      </c>
      <c r="K1145" s="42"/>
    </row>
    <row r="1146" spans="2:11" s="5" customFormat="1" ht="12" customHeight="1">
      <c r="B1146" s="90">
        <v>17</v>
      </c>
      <c r="C1146" s="106"/>
      <c r="D1146" s="110"/>
      <c r="E1146" s="111"/>
      <c r="F1146" s="115"/>
      <c r="G1146" s="115"/>
      <c r="H1146" s="120"/>
      <c r="I1146" s="63">
        <v>62000</v>
      </c>
      <c r="J1146" s="58">
        <f t="shared" si="40"/>
        <v>62000</v>
      </c>
      <c r="K1146" s="42"/>
    </row>
    <row r="1147" spans="2:11" s="5" customFormat="1" ht="12" customHeight="1">
      <c r="B1147" s="90">
        <v>18</v>
      </c>
      <c r="C1147" s="106"/>
      <c r="D1147" s="110"/>
      <c r="E1147" s="111"/>
      <c r="F1147" s="115"/>
      <c r="G1147" s="115"/>
      <c r="H1147" s="120"/>
      <c r="I1147" s="63">
        <v>13250</v>
      </c>
      <c r="J1147" s="58">
        <f t="shared" si="40"/>
        <v>13250</v>
      </c>
      <c r="K1147" s="42"/>
    </row>
    <row r="1148" spans="2:11" s="5" customFormat="1" ht="12" customHeight="1">
      <c r="B1148" s="90">
        <v>25</v>
      </c>
      <c r="C1148" s="106"/>
      <c r="D1148" s="110"/>
      <c r="E1148" s="111"/>
      <c r="F1148" s="115"/>
      <c r="G1148" s="115"/>
      <c r="H1148" s="120"/>
      <c r="I1148" s="63">
        <v>44700</v>
      </c>
      <c r="J1148" s="58">
        <f t="shared" si="40"/>
        <v>44700</v>
      </c>
      <c r="K1148" s="42"/>
    </row>
    <row r="1149" spans="2:11" s="5" customFormat="1" ht="12" customHeight="1">
      <c r="B1149" s="90">
        <v>31</v>
      </c>
      <c r="C1149" s="106"/>
      <c r="D1149" s="110"/>
      <c r="E1149" s="111"/>
      <c r="F1149" s="115"/>
      <c r="G1149" s="115"/>
      <c r="H1149" s="120"/>
      <c r="I1149" s="63">
        <v>29250</v>
      </c>
      <c r="J1149" s="58">
        <f t="shared" si="40"/>
        <v>29250</v>
      </c>
      <c r="K1149" s="42"/>
    </row>
    <row r="1150" spans="2:11" s="5" customFormat="1" ht="12" customHeight="1">
      <c r="B1150" s="90">
        <v>45</v>
      </c>
      <c r="C1150" s="106"/>
      <c r="D1150" s="110"/>
      <c r="E1150" s="111"/>
      <c r="F1150" s="115"/>
      <c r="G1150" s="115"/>
      <c r="H1150" s="120"/>
      <c r="I1150" s="63">
        <v>12600</v>
      </c>
      <c r="J1150" s="58">
        <f t="shared" si="40"/>
        <v>12600</v>
      </c>
      <c r="K1150" s="42"/>
    </row>
    <row r="1151" spans="2:11" s="5" customFormat="1" ht="12" customHeight="1">
      <c r="B1151" s="90">
        <v>52</v>
      </c>
      <c r="C1151" s="106"/>
      <c r="D1151" s="110"/>
      <c r="E1151" s="111"/>
      <c r="F1151" s="115"/>
      <c r="G1151" s="115"/>
      <c r="H1151" s="120"/>
      <c r="I1151" s="63">
        <v>37000</v>
      </c>
      <c r="J1151" s="58">
        <f t="shared" si="40"/>
        <v>37000</v>
      </c>
      <c r="K1151" s="42"/>
    </row>
    <row r="1152" spans="2:11" s="5" customFormat="1" ht="12" customHeight="1">
      <c r="B1152" s="90">
        <v>56</v>
      </c>
      <c r="C1152" s="106"/>
      <c r="D1152" s="110"/>
      <c r="E1152" s="111"/>
      <c r="F1152" s="115"/>
      <c r="G1152" s="115"/>
      <c r="H1152" s="120"/>
      <c r="I1152" s="63">
        <v>2800</v>
      </c>
      <c r="J1152" s="58">
        <f t="shared" si="40"/>
        <v>2800</v>
      </c>
      <c r="K1152" s="42"/>
    </row>
    <row r="1153" spans="2:11" s="5" customFormat="1" ht="12" customHeight="1">
      <c r="B1153" s="90">
        <v>62</v>
      </c>
      <c r="C1153" s="106"/>
      <c r="D1153" s="110"/>
      <c r="E1153" s="111"/>
      <c r="F1153" s="115"/>
      <c r="G1153" s="115"/>
      <c r="H1153" s="120"/>
      <c r="I1153" s="63">
        <v>9440</v>
      </c>
      <c r="J1153" s="58">
        <f t="shared" si="40"/>
        <v>9440</v>
      </c>
      <c r="K1153" s="42"/>
    </row>
    <row r="1154" spans="2:11" s="5" customFormat="1" ht="12" customHeight="1">
      <c r="B1154" s="90">
        <v>66</v>
      </c>
      <c r="C1154" s="106"/>
      <c r="D1154" s="110"/>
      <c r="E1154" s="111"/>
      <c r="F1154" s="115"/>
      <c r="G1154" s="115"/>
      <c r="H1154" s="120"/>
      <c r="I1154" s="63">
        <v>1020</v>
      </c>
      <c r="J1154" s="58">
        <f t="shared" si="40"/>
        <v>1020</v>
      </c>
      <c r="K1154" s="42"/>
    </row>
    <row r="1155" spans="2:11" s="5" customFormat="1" ht="12" customHeight="1">
      <c r="B1155" s="90">
        <v>67</v>
      </c>
      <c r="C1155" s="106"/>
      <c r="D1155" s="110"/>
      <c r="E1155" s="111"/>
      <c r="F1155" s="115"/>
      <c r="G1155" s="115"/>
      <c r="H1155" s="120"/>
      <c r="I1155" s="63">
        <v>16200</v>
      </c>
      <c r="J1155" s="58">
        <f t="shared" si="40"/>
        <v>16200</v>
      </c>
      <c r="K1155" s="42"/>
    </row>
    <row r="1156" spans="2:11" s="5" customFormat="1" ht="12" customHeight="1">
      <c r="B1156" s="90">
        <v>77</v>
      </c>
      <c r="C1156" s="106"/>
      <c r="D1156" s="110"/>
      <c r="E1156" s="111"/>
      <c r="F1156" s="115"/>
      <c r="G1156" s="115"/>
      <c r="H1156" s="120"/>
      <c r="I1156" s="63">
        <v>33830</v>
      </c>
      <c r="J1156" s="58">
        <f t="shared" si="40"/>
        <v>33830</v>
      </c>
      <c r="K1156" s="42"/>
    </row>
    <row r="1157" spans="2:11" s="5" customFormat="1" ht="12" customHeight="1">
      <c r="B1157" s="90">
        <v>83</v>
      </c>
      <c r="C1157" s="106"/>
      <c r="D1157" s="110"/>
      <c r="E1157" s="111"/>
      <c r="F1157" s="115"/>
      <c r="G1157" s="115"/>
      <c r="H1157" s="120"/>
      <c r="I1157" s="63">
        <v>67500</v>
      </c>
      <c r="J1157" s="58">
        <f t="shared" si="40"/>
        <v>67500</v>
      </c>
      <c r="K1157" s="42"/>
    </row>
    <row r="1158" spans="2:11" s="5" customFormat="1" ht="12" customHeight="1">
      <c r="B1158" s="90">
        <v>102</v>
      </c>
      <c r="C1158" s="106"/>
      <c r="D1158" s="110"/>
      <c r="E1158" s="111"/>
      <c r="F1158" s="115"/>
      <c r="G1158" s="115"/>
      <c r="H1158" s="120"/>
      <c r="I1158" s="63">
        <v>157075</v>
      </c>
      <c r="J1158" s="58">
        <f t="shared" si="40"/>
        <v>157075</v>
      </c>
      <c r="K1158" s="42"/>
    </row>
    <row r="1159" spans="2:11" s="5" customFormat="1" ht="12" customHeight="1">
      <c r="B1159" s="90">
        <v>106</v>
      </c>
      <c r="C1159" s="106"/>
      <c r="D1159" s="110"/>
      <c r="E1159" s="111"/>
      <c r="F1159" s="115"/>
      <c r="G1159" s="115"/>
      <c r="H1159" s="120"/>
      <c r="I1159" s="63">
        <v>35100</v>
      </c>
      <c r="J1159" s="58">
        <f t="shared" si="40"/>
        <v>35100</v>
      </c>
      <c r="K1159" s="42"/>
    </row>
    <row r="1160" spans="2:11" s="5" customFormat="1" ht="12" customHeight="1">
      <c r="B1160" s="90">
        <v>114</v>
      </c>
      <c r="C1160" s="106"/>
      <c r="D1160" s="110"/>
      <c r="E1160" s="111"/>
      <c r="F1160" s="115"/>
      <c r="G1160" s="115"/>
      <c r="H1160" s="120"/>
      <c r="I1160" s="63">
        <v>60000</v>
      </c>
      <c r="J1160" s="58">
        <f t="shared" si="40"/>
        <v>60000</v>
      </c>
      <c r="K1160" s="42"/>
    </row>
    <row r="1161" spans="2:11" s="5" customFormat="1" ht="12" customHeight="1">
      <c r="B1161" s="90">
        <v>115</v>
      </c>
      <c r="C1161" s="106"/>
      <c r="D1161" s="110"/>
      <c r="E1161" s="111"/>
      <c r="F1161" s="115"/>
      <c r="G1161" s="115"/>
      <c r="H1161" s="120"/>
      <c r="I1161" s="63">
        <v>20230</v>
      </c>
      <c r="J1161" s="58">
        <f t="shared" si="40"/>
        <v>20230</v>
      </c>
      <c r="K1161" s="42"/>
    </row>
    <row r="1162" spans="2:11" s="5" customFormat="1" ht="12" customHeight="1">
      <c r="B1162" s="90">
        <v>127</v>
      </c>
      <c r="C1162" s="106"/>
      <c r="D1162" s="110"/>
      <c r="E1162" s="111"/>
      <c r="F1162" s="115"/>
      <c r="G1162" s="115"/>
      <c r="H1162" s="120"/>
      <c r="I1162" s="63">
        <v>17000</v>
      </c>
      <c r="J1162" s="58">
        <f t="shared" si="40"/>
        <v>17000</v>
      </c>
      <c r="K1162" s="42"/>
    </row>
    <row r="1163" spans="2:11" s="5" customFormat="1" ht="12" customHeight="1">
      <c r="B1163" s="90">
        <v>134</v>
      </c>
      <c r="C1163" s="106"/>
      <c r="D1163" s="110"/>
      <c r="E1163" s="111"/>
      <c r="F1163" s="115"/>
      <c r="G1163" s="115"/>
      <c r="H1163" s="120"/>
      <c r="I1163" s="63">
        <v>74900</v>
      </c>
      <c r="J1163" s="58">
        <f t="shared" si="40"/>
        <v>74900</v>
      </c>
      <c r="K1163" s="42"/>
    </row>
    <row r="1164" spans="2:11" s="5" customFormat="1" ht="12" customHeight="1">
      <c r="B1164" s="90">
        <v>138</v>
      </c>
      <c r="C1164" s="106"/>
      <c r="D1164" s="110"/>
      <c r="E1164" s="111"/>
      <c r="F1164" s="115"/>
      <c r="G1164" s="115"/>
      <c r="H1164" s="120"/>
      <c r="I1164" s="63">
        <v>115600</v>
      </c>
      <c r="J1164" s="58">
        <f t="shared" si="40"/>
        <v>115600</v>
      </c>
      <c r="K1164" s="42"/>
    </row>
    <row r="1165" spans="2:11" s="5" customFormat="1" ht="12" customHeight="1">
      <c r="B1165" s="90">
        <v>146</v>
      </c>
      <c r="C1165" s="106"/>
      <c r="D1165" s="110"/>
      <c r="E1165" s="111"/>
      <c r="F1165" s="115"/>
      <c r="G1165" s="115"/>
      <c r="H1165" s="120"/>
      <c r="I1165" s="63">
        <v>7170</v>
      </c>
      <c r="J1165" s="58">
        <f t="shared" si="40"/>
        <v>7170</v>
      </c>
      <c r="K1165" s="42"/>
    </row>
    <row r="1166" spans="2:11" s="5" customFormat="1" ht="12" customHeight="1">
      <c r="B1166" s="90">
        <v>157</v>
      </c>
      <c r="C1166" s="106"/>
      <c r="D1166" s="110"/>
      <c r="E1166" s="111"/>
      <c r="F1166" s="115"/>
      <c r="G1166" s="115"/>
      <c r="H1166" s="120"/>
      <c r="I1166" s="63">
        <v>16250</v>
      </c>
      <c r="J1166" s="58">
        <f t="shared" si="40"/>
        <v>16250</v>
      </c>
      <c r="K1166" s="42"/>
    </row>
    <row r="1167" spans="2:11" s="5" customFormat="1" ht="12" customHeight="1">
      <c r="B1167" s="90">
        <v>165</v>
      </c>
      <c r="C1167" s="106"/>
      <c r="D1167" s="110"/>
      <c r="E1167" s="111"/>
      <c r="F1167" s="115"/>
      <c r="G1167" s="115"/>
      <c r="H1167" s="120"/>
      <c r="I1167" s="63">
        <v>6950</v>
      </c>
      <c r="J1167" s="58">
        <f t="shared" si="40"/>
        <v>6950</v>
      </c>
      <c r="K1167" s="42"/>
    </row>
    <row r="1168" spans="2:11" s="5" customFormat="1" ht="12" customHeight="1">
      <c r="B1168" s="90">
        <v>180</v>
      </c>
      <c r="C1168" s="106"/>
      <c r="D1168" s="110"/>
      <c r="E1168" s="111"/>
      <c r="F1168" s="115"/>
      <c r="G1168" s="115"/>
      <c r="H1168" s="120"/>
      <c r="I1168" s="63">
        <v>33510</v>
      </c>
      <c r="J1168" s="58">
        <f t="shared" si="40"/>
        <v>33510</v>
      </c>
      <c r="K1168" s="42"/>
    </row>
    <row r="1169" spans="2:11" s="5" customFormat="1" ht="12" customHeight="1">
      <c r="B1169" s="90">
        <v>190</v>
      </c>
      <c r="C1169" s="106"/>
      <c r="D1169" s="110"/>
      <c r="E1169" s="111"/>
      <c r="F1169" s="115"/>
      <c r="G1169" s="115"/>
      <c r="H1169" s="120"/>
      <c r="I1169" s="63">
        <v>9588</v>
      </c>
      <c r="J1169" s="58">
        <f t="shared" si="40"/>
        <v>9588</v>
      </c>
      <c r="K1169" s="42"/>
    </row>
    <row r="1170" spans="2:11" s="5" customFormat="1" ht="12" customHeight="1">
      <c r="B1170" s="90">
        <v>191</v>
      </c>
      <c r="C1170" s="106"/>
      <c r="D1170" s="110"/>
      <c r="E1170" s="111"/>
      <c r="F1170" s="115"/>
      <c r="G1170" s="115"/>
      <c r="H1170" s="120"/>
      <c r="I1170" s="63">
        <v>22720</v>
      </c>
      <c r="J1170" s="58">
        <f t="shared" si="40"/>
        <v>22720</v>
      </c>
      <c r="K1170" s="42"/>
    </row>
    <row r="1171" spans="2:11" s="5" customFormat="1" ht="12" customHeight="1">
      <c r="B1171" s="62" t="s">
        <v>52</v>
      </c>
      <c r="C1171" s="106"/>
      <c r="D1171" s="110"/>
      <c r="E1171" s="111"/>
      <c r="F1171" s="115"/>
      <c r="G1171" s="115"/>
      <c r="H1171" s="100"/>
      <c r="I1171" s="30" t="s">
        <v>53</v>
      </c>
      <c r="J1171" s="60">
        <f>SUM(J1145:J1170)</f>
        <v>910183</v>
      </c>
      <c r="K1171" s="42"/>
    </row>
    <row r="1172" spans="2:11" s="5" customFormat="1" ht="13.5" customHeight="1">
      <c r="B1172" s="29" t="s">
        <v>51</v>
      </c>
      <c r="C1172" s="105" t="s">
        <v>925</v>
      </c>
      <c r="D1172" s="108" t="s">
        <v>926</v>
      </c>
      <c r="E1172" s="109"/>
      <c r="F1172" s="114" t="s">
        <v>898</v>
      </c>
      <c r="G1172" s="114" t="s">
        <v>112</v>
      </c>
      <c r="H1172" s="117"/>
      <c r="I1172" s="101" t="s">
        <v>902</v>
      </c>
      <c r="J1172" s="102"/>
      <c r="K1172" s="42"/>
    </row>
    <row r="1173" spans="2:11" s="5" customFormat="1" ht="13.5" customHeight="1">
      <c r="B1173" s="91">
        <v>8</v>
      </c>
      <c r="C1173" s="106"/>
      <c r="D1173" s="110"/>
      <c r="E1173" s="111"/>
      <c r="F1173" s="115"/>
      <c r="G1173" s="115"/>
      <c r="H1173" s="118"/>
      <c r="I1173" s="63">
        <v>36000</v>
      </c>
      <c r="J1173" s="58">
        <f t="shared" ref="J1173:J1203" si="41">I1173</f>
        <v>36000</v>
      </c>
      <c r="K1173" s="42"/>
    </row>
    <row r="1174" spans="2:11" s="5" customFormat="1" ht="13.5" customHeight="1">
      <c r="B1174" s="91">
        <v>51</v>
      </c>
      <c r="C1174" s="106"/>
      <c r="D1174" s="110"/>
      <c r="E1174" s="111"/>
      <c r="F1174" s="115"/>
      <c r="G1174" s="115"/>
      <c r="H1174" s="118"/>
      <c r="I1174" s="63">
        <v>191100</v>
      </c>
      <c r="J1174" s="58">
        <f t="shared" si="41"/>
        <v>191100</v>
      </c>
      <c r="K1174" s="42"/>
    </row>
    <row r="1175" spans="2:11" s="5" customFormat="1" ht="13.5" customHeight="1">
      <c r="B1175" s="91">
        <v>64</v>
      </c>
      <c r="C1175" s="106"/>
      <c r="D1175" s="110"/>
      <c r="E1175" s="111"/>
      <c r="F1175" s="115"/>
      <c r="G1175" s="115"/>
      <c r="H1175" s="118"/>
      <c r="I1175" s="63">
        <v>5800</v>
      </c>
      <c r="J1175" s="58">
        <f t="shared" si="41"/>
        <v>5800</v>
      </c>
      <c r="K1175" s="42"/>
    </row>
    <row r="1176" spans="2:11" s="5" customFormat="1" ht="13.5" customHeight="1">
      <c r="B1176" s="91">
        <v>132</v>
      </c>
      <c r="C1176" s="106"/>
      <c r="D1176" s="110"/>
      <c r="E1176" s="111"/>
      <c r="F1176" s="115"/>
      <c r="G1176" s="115"/>
      <c r="H1176" s="118"/>
      <c r="I1176" s="63">
        <v>8600</v>
      </c>
      <c r="J1176" s="58">
        <f t="shared" si="41"/>
        <v>8600</v>
      </c>
      <c r="K1176" s="42"/>
    </row>
    <row r="1177" spans="2:11" s="5" customFormat="1" ht="13.5" customHeight="1">
      <c r="B1177" s="91">
        <v>178</v>
      </c>
      <c r="C1177" s="106"/>
      <c r="D1177" s="110"/>
      <c r="E1177" s="111"/>
      <c r="F1177" s="115"/>
      <c r="G1177" s="115"/>
      <c r="H1177" s="118"/>
      <c r="I1177" s="63">
        <v>17250</v>
      </c>
      <c r="J1177" s="58">
        <f t="shared" si="41"/>
        <v>17250</v>
      </c>
      <c r="K1177" s="42"/>
    </row>
    <row r="1178" spans="2:11" s="5" customFormat="1" ht="13.5" customHeight="1">
      <c r="B1178" s="62" t="s">
        <v>52</v>
      </c>
      <c r="C1178" s="106"/>
      <c r="D1178" s="110"/>
      <c r="E1178" s="111"/>
      <c r="F1178" s="115"/>
      <c r="G1178" s="115"/>
      <c r="H1178" s="118"/>
      <c r="I1178" s="30" t="s">
        <v>53</v>
      </c>
      <c r="J1178" s="60">
        <f>SUM(J1173:J1177)</f>
        <v>258750</v>
      </c>
      <c r="K1178" s="42"/>
    </row>
    <row r="1179" spans="2:11" s="5" customFormat="1" ht="13.5" customHeight="1">
      <c r="B1179" s="29" t="s">
        <v>51</v>
      </c>
      <c r="C1179" s="98" t="s">
        <v>927</v>
      </c>
      <c r="D1179" s="98" t="s">
        <v>928</v>
      </c>
      <c r="E1179" s="98"/>
      <c r="F1179" s="99" t="s">
        <v>898</v>
      </c>
      <c r="G1179" s="99" t="s">
        <v>112</v>
      </c>
      <c r="H1179" s="100"/>
      <c r="I1179" s="101" t="s">
        <v>902</v>
      </c>
      <c r="J1179" s="102"/>
      <c r="K1179" s="42"/>
    </row>
    <row r="1180" spans="2:11" s="5" customFormat="1" ht="12" customHeight="1">
      <c r="B1180" s="90">
        <v>34</v>
      </c>
      <c r="C1180" s="98"/>
      <c r="D1180" s="98"/>
      <c r="E1180" s="98"/>
      <c r="F1180" s="99"/>
      <c r="G1180" s="99"/>
      <c r="H1180" s="100"/>
      <c r="I1180" s="63">
        <v>8190000</v>
      </c>
      <c r="J1180" s="58">
        <f t="shared" si="41"/>
        <v>8190000</v>
      </c>
      <c r="K1180" s="42"/>
    </row>
    <row r="1181" spans="2:11" s="5" customFormat="1" ht="12" customHeight="1">
      <c r="B1181" s="90">
        <v>231</v>
      </c>
      <c r="C1181" s="98"/>
      <c r="D1181" s="98"/>
      <c r="E1181" s="98"/>
      <c r="F1181" s="99"/>
      <c r="G1181" s="99"/>
      <c r="H1181" s="100"/>
      <c r="I1181" s="63">
        <v>247800</v>
      </c>
      <c r="J1181" s="58">
        <f t="shared" si="41"/>
        <v>247800</v>
      </c>
      <c r="K1181" s="42"/>
    </row>
    <row r="1182" spans="2:11" s="5" customFormat="1" ht="12" customHeight="1">
      <c r="B1182" s="90">
        <v>261</v>
      </c>
      <c r="C1182" s="98"/>
      <c r="D1182" s="98"/>
      <c r="E1182" s="98"/>
      <c r="F1182" s="99"/>
      <c r="G1182" s="99"/>
      <c r="H1182" s="100"/>
      <c r="I1182" s="63">
        <v>1150000</v>
      </c>
      <c r="J1182" s="58">
        <f t="shared" si="41"/>
        <v>1150000</v>
      </c>
      <c r="K1182" s="42"/>
    </row>
    <row r="1183" spans="2:11" s="5" customFormat="1" ht="13.5" customHeight="1">
      <c r="B1183" s="62" t="s">
        <v>52</v>
      </c>
      <c r="C1183" s="98"/>
      <c r="D1183" s="98"/>
      <c r="E1183" s="98"/>
      <c r="F1183" s="99"/>
      <c r="G1183" s="99"/>
      <c r="H1183" s="100"/>
      <c r="I1183" s="30" t="s">
        <v>53</v>
      </c>
      <c r="J1183" s="60">
        <f>SUM(J1178:J1182)</f>
        <v>9846550</v>
      </c>
      <c r="K1183" s="42"/>
    </row>
    <row r="1184" spans="2:11" s="5" customFormat="1" ht="13.5" customHeight="1">
      <c r="B1184" s="29" t="s">
        <v>51</v>
      </c>
      <c r="C1184" s="98" t="s">
        <v>929</v>
      </c>
      <c r="D1184" s="98" t="s">
        <v>930</v>
      </c>
      <c r="E1184" s="98"/>
      <c r="F1184" s="99" t="s">
        <v>898</v>
      </c>
      <c r="G1184" s="99" t="s">
        <v>112</v>
      </c>
      <c r="H1184" s="100"/>
      <c r="I1184" s="101" t="s">
        <v>902</v>
      </c>
      <c r="J1184" s="102"/>
      <c r="K1184" s="42"/>
    </row>
    <row r="1185" spans="2:11" s="5" customFormat="1" ht="12" customHeight="1">
      <c r="B1185" s="90">
        <v>24</v>
      </c>
      <c r="C1185" s="98"/>
      <c r="D1185" s="98"/>
      <c r="E1185" s="98"/>
      <c r="F1185" s="99"/>
      <c r="G1185" s="99"/>
      <c r="H1185" s="100"/>
      <c r="I1185" s="63">
        <v>133500</v>
      </c>
      <c r="J1185" s="58">
        <f t="shared" si="41"/>
        <v>133500</v>
      </c>
      <c r="K1185" s="42"/>
    </row>
    <row r="1186" spans="2:11" s="5" customFormat="1" ht="12" customHeight="1">
      <c r="B1186" s="90">
        <v>203</v>
      </c>
      <c r="C1186" s="98"/>
      <c r="D1186" s="98"/>
      <c r="E1186" s="98"/>
      <c r="F1186" s="99"/>
      <c r="G1186" s="99"/>
      <c r="H1186" s="100"/>
      <c r="I1186" s="63">
        <v>22200</v>
      </c>
      <c r="J1186" s="58">
        <f t="shared" si="41"/>
        <v>22200</v>
      </c>
      <c r="K1186" s="42"/>
    </row>
    <row r="1187" spans="2:11" s="5" customFormat="1" ht="12" customHeight="1">
      <c r="B1187" s="90">
        <v>210</v>
      </c>
      <c r="C1187" s="98"/>
      <c r="D1187" s="98"/>
      <c r="E1187" s="98"/>
      <c r="F1187" s="99"/>
      <c r="G1187" s="99"/>
      <c r="H1187" s="100"/>
      <c r="I1187" s="63">
        <v>74900</v>
      </c>
      <c r="J1187" s="58">
        <f t="shared" si="41"/>
        <v>74900</v>
      </c>
      <c r="K1187" s="42"/>
    </row>
    <row r="1188" spans="2:11" s="5" customFormat="1" ht="12" customHeight="1">
      <c r="B1188" s="90">
        <v>213</v>
      </c>
      <c r="C1188" s="98"/>
      <c r="D1188" s="98"/>
      <c r="E1188" s="98"/>
      <c r="F1188" s="99"/>
      <c r="G1188" s="99"/>
      <c r="H1188" s="100"/>
      <c r="I1188" s="63">
        <v>1940</v>
      </c>
      <c r="J1188" s="58">
        <f t="shared" si="41"/>
        <v>1940</v>
      </c>
      <c r="K1188" s="42"/>
    </row>
    <row r="1189" spans="2:11" s="5" customFormat="1" ht="12" customHeight="1">
      <c r="B1189" s="90">
        <v>223</v>
      </c>
      <c r="C1189" s="98"/>
      <c r="D1189" s="98"/>
      <c r="E1189" s="98"/>
      <c r="F1189" s="99"/>
      <c r="G1189" s="99"/>
      <c r="H1189" s="100"/>
      <c r="I1189" s="63">
        <v>58200</v>
      </c>
      <c r="J1189" s="58">
        <f t="shared" si="41"/>
        <v>58200</v>
      </c>
      <c r="K1189" s="42"/>
    </row>
    <row r="1190" spans="2:11" s="5" customFormat="1" ht="12" customHeight="1">
      <c r="B1190" s="90">
        <v>238</v>
      </c>
      <c r="C1190" s="98"/>
      <c r="D1190" s="98"/>
      <c r="E1190" s="98"/>
      <c r="F1190" s="99"/>
      <c r="G1190" s="99"/>
      <c r="H1190" s="100"/>
      <c r="I1190" s="63">
        <v>388000</v>
      </c>
      <c r="J1190" s="58">
        <f t="shared" si="41"/>
        <v>388000</v>
      </c>
      <c r="K1190" s="42"/>
    </row>
    <row r="1191" spans="2:11" s="5" customFormat="1" ht="13.5" customHeight="1">
      <c r="B1191" s="62" t="s">
        <v>52</v>
      </c>
      <c r="C1191" s="98"/>
      <c r="D1191" s="98"/>
      <c r="E1191" s="98"/>
      <c r="F1191" s="99"/>
      <c r="G1191" s="99"/>
      <c r="H1191" s="100"/>
      <c r="I1191" s="30" t="s">
        <v>53</v>
      </c>
      <c r="J1191" s="60">
        <f>SUM(J1185:J1190)</f>
        <v>678740</v>
      </c>
      <c r="K1191" s="42"/>
    </row>
    <row r="1192" spans="2:11" s="5" customFormat="1" ht="13.5" customHeight="1">
      <c r="B1192" s="29" t="s">
        <v>51</v>
      </c>
      <c r="C1192" s="105" t="s">
        <v>931</v>
      </c>
      <c r="D1192" s="108" t="s">
        <v>932</v>
      </c>
      <c r="E1192" s="109"/>
      <c r="F1192" s="114" t="s">
        <v>898</v>
      </c>
      <c r="G1192" s="114" t="s">
        <v>112</v>
      </c>
      <c r="H1192" s="117"/>
      <c r="I1192" s="101" t="s">
        <v>902</v>
      </c>
      <c r="J1192" s="102"/>
      <c r="K1192" s="42"/>
    </row>
    <row r="1193" spans="2:11" s="5" customFormat="1" ht="12" customHeight="1">
      <c r="B1193" s="90">
        <v>55</v>
      </c>
      <c r="C1193" s="106"/>
      <c r="D1193" s="110"/>
      <c r="E1193" s="111"/>
      <c r="F1193" s="115"/>
      <c r="G1193" s="115"/>
      <c r="H1193" s="118"/>
      <c r="I1193" s="63">
        <v>1200000</v>
      </c>
      <c r="J1193" s="58">
        <f t="shared" si="41"/>
        <v>1200000</v>
      </c>
      <c r="K1193" s="42"/>
    </row>
    <row r="1194" spans="2:11" s="5" customFormat="1" ht="12" customHeight="1">
      <c r="B1194" s="90">
        <v>92</v>
      </c>
      <c r="C1194" s="106"/>
      <c r="D1194" s="110"/>
      <c r="E1194" s="111"/>
      <c r="F1194" s="115"/>
      <c r="G1194" s="115"/>
      <c r="H1194" s="118"/>
      <c r="I1194" s="63">
        <v>40500</v>
      </c>
      <c r="J1194" s="58">
        <f t="shared" si="41"/>
        <v>40500</v>
      </c>
      <c r="K1194" s="42"/>
    </row>
    <row r="1195" spans="2:11" s="5" customFormat="1" ht="12" customHeight="1">
      <c r="B1195" s="90">
        <v>98</v>
      </c>
      <c r="C1195" s="106"/>
      <c r="D1195" s="110"/>
      <c r="E1195" s="111"/>
      <c r="F1195" s="115"/>
      <c r="G1195" s="115"/>
      <c r="H1195" s="118"/>
      <c r="I1195" s="63">
        <v>49500</v>
      </c>
      <c r="J1195" s="58">
        <f t="shared" si="41"/>
        <v>49500</v>
      </c>
      <c r="K1195" s="42"/>
    </row>
    <row r="1196" spans="2:11" s="5" customFormat="1" ht="12" customHeight="1">
      <c r="B1196" s="90">
        <v>99</v>
      </c>
      <c r="C1196" s="106"/>
      <c r="D1196" s="110"/>
      <c r="E1196" s="111"/>
      <c r="F1196" s="115"/>
      <c r="G1196" s="115"/>
      <c r="H1196" s="118"/>
      <c r="I1196" s="63">
        <v>43200</v>
      </c>
      <c r="J1196" s="58">
        <f t="shared" si="41"/>
        <v>43200</v>
      </c>
      <c r="K1196" s="42"/>
    </row>
    <row r="1197" spans="2:11" s="5" customFormat="1" ht="12" customHeight="1">
      <c r="B1197" s="90">
        <v>118</v>
      </c>
      <c r="C1197" s="106"/>
      <c r="D1197" s="110"/>
      <c r="E1197" s="111"/>
      <c r="F1197" s="115"/>
      <c r="G1197" s="115"/>
      <c r="H1197" s="118"/>
      <c r="I1197" s="63">
        <v>134400</v>
      </c>
      <c r="J1197" s="58">
        <f t="shared" si="41"/>
        <v>134400</v>
      </c>
      <c r="K1197" s="42"/>
    </row>
    <row r="1198" spans="2:11" s="5" customFormat="1" ht="12" customHeight="1">
      <c r="B1198" s="90">
        <v>119</v>
      </c>
      <c r="C1198" s="106"/>
      <c r="D1198" s="110"/>
      <c r="E1198" s="111"/>
      <c r="F1198" s="115"/>
      <c r="G1198" s="115"/>
      <c r="H1198" s="118"/>
      <c r="I1198" s="63">
        <v>162000</v>
      </c>
      <c r="J1198" s="58">
        <f t="shared" si="41"/>
        <v>162000</v>
      </c>
      <c r="K1198" s="42"/>
    </row>
    <row r="1199" spans="2:11" s="5" customFormat="1" ht="12" customHeight="1">
      <c r="B1199" s="90">
        <v>121</v>
      </c>
      <c r="C1199" s="106"/>
      <c r="D1199" s="110"/>
      <c r="E1199" s="111"/>
      <c r="F1199" s="115"/>
      <c r="G1199" s="115"/>
      <c r="H1199" s="118"/>
      <c r="I1199" s="63">
        <v>67200</v>
      </c>
      <c r="J1199" s="58">
        <f t="shared" si="41"/>
        <v>67200</v>
      </c>
      <c r="K1199" s="42"/>
    </row>
    <row r="1200" spans="2:11" s="5" customFormat="1" ht="12" customHeight="1">
      <c r="B1200" s="90">
        <v>122</v>
      </c>
      <c r="C1200" s="106"/>
      <c r="D1200" s="110"/>
      <c r="E1200" s="111"/>
      <c r="F1200" s="115"/>
      <c r="G1200" s="115"/>
      <c r="H1200" s="118"/>
      <c r="I1200" s="63">
        <v>97200</v>
      </c>
      <c r="J1200" s="58">
        <f t="shared" si="41"/>
        <v>97200</v>
      </c>
      <c r="K1200" s="42"/>
    </row>
    <row r="1201" spans="2:11" s="5" customFormat="1" ht="12" customHeight="1">
      <c r="B1201" s="90">
        <v>123</v>
      </c>
      <c r="C1201" s="106"/>
      <c r="D1201" s="110"/>
      <c r="E1201" s="111"/>
      <c r="F1201" s="115"/>
      <c r="G1201" s="115"/>
      <c r="H1201" s="118"/>
      <c r="I1201" s="63">
        <v>15600</v>
      </c>
      <c r="J1201" s="58">
        <f t="shared" si="41"/>
        <v>15600</v>
      </c>
      <c r="K1201" s="42"/>
    </row>
    <row r="1202" spans="2:11" s="5" customFormat="1" ht="12" customHeight="1">
      <c r="B1202" s="90">
        <v>154</v>
      </c>
      <c r="C1202" s="106"/>
      <c r="D1202" s="110"/>
      <c r="E1202" s="111"/>
      <c r="F1202" s="115"/>
      <c r="G1202" s="115"/>
      <c r="H1202" s="118"/>
      <c r="I1202" s="63">
        <v>8400</v>
      </c>
      <c r="J1202" s="58">
        <f t="shared" si="41"/>
        <v>8400</v>
      </c>
      <c r="K1202" s="42"/>
    </row>
    <row r="1203" spans="2:11" s="5" customFormat="1" ht="12" customHeight="1">
      <c r="B1203" s="90">
        <v>171</v>
      </c>
      <c r="C1203" s="106"/>
      <c r="D1203" s="110"/>
      <c r="E1203" s="111"/>
      <c r="F1203" s="115"/>
      <c r="G1203" s="115"/>
      <c r="H1203" s="118"/>
      <c r="I1203" s="63">
        <v>14400</v>
      </c>
      <c r="J1203" s="58">
        <f t="shared" si="41"/>
        <v>14400</v>
      </c>
      <c r="K1203" s="42"/>
    </row>
    <row r="1204" spans="2:11" s="5" customFormat="1" ht="12" customHeight="1">
      <c r="B1204" s="62" t="s">
        <v>52</v>
      </c>
      <c r="C1204" s="107"/>
      <c r="D1204" s="112"/>
      <c r="E1204" s="113"/>
      <c r="F1204" s="116"/>
      <c r="G1204" s="116"/>
      <c r="H1204" s="119"/>
      <c r="I1204" s="30" t="s">
        <v>53</v>
      </c>
      <c r="J1204" s="60">
        <f>SUM(J1193:J1203)</f>
        <v>1832400</v>
      </c>
      <c r="K1204" s="42"/>
    </row>
    <row r="1205" spans="2:11" s="5" customFormat="1" ht="13.5" customHeight="1">
      <c r="B1205" s="29" t="s">
        <v>51</v>
      </c>
      <c r="C1205" s="98" t="s">
        <v>933</v>
      </c>
      <c r="D1205" s="98" t="s">
        <v>934</v>
      </c>
      <c r="E1205" s="98"/>
      <c r="F1205" s="99" t="s">
        <v>898</v>
      </c>
      <c r="G1205" s="99" t="s">
        <v>112</v>
      </c>
      <c r="H1205" s="100"/>
      <c r="I1205" s="101" t="s">
        <v>902</v>
      </c>
      <c r="J1205" s="102"/>
      <c r="K1205" s="42"/>
    </row>
    <row r="1206" spans="2:11" s="5" customFormat="1" ht="12" customHeight="1">
      <c r="B1206" s="90">
        <v>21</v>
      </c>
      <c r="C1206" s="98"/>
      <c r="D1206" s="98"/>
      <c r="E1206" s="98"/>
      <c r="F1206" s="99"/>
      <c r="G1206" s="99"/>
      <c r="H1206" s="100"/>
      <c r="I1206" s="63">
        <v>73700</v>
      </c>
      <c r="J1206" s="58">
        <f t="shared" ref="J1206:J1209" si="42">I1206</f>
        <v>73700</v>
      </c>
      <c r="K1206" s="42"/>
    </row>
    <row r="1207" spans="2:11" s="5" customFormat="1" ht="12" customHeight="1">
      <c r="B1207" s="90">
        <v>71</v>
      </c>
      <c r="C1207" s="98"/>
      <c r="D1207" s="98"/>
      <c r="E1207" s="98"/>
      <c r="F1207" s="99"/>
      <c r="G1207" s="99"/>
      <c r="H1207" s="100"/>
      <c r="I1207" s="63">
        <v>14400</v>
      </c>
      <c r="J1207" s="58">
        <f t="shared" si="42"/>
        <v>14400</v>
      </c>
      <c r="K1207" s="42"/>
    </row>
    <row r="1208" spans="2:11" s="5" customFormat="1" ht="12" customHeight="1">
      <c r="B1208" s="90">
        <v>141</v>
      </c>
      <c r="C1208" s="98"/>
      <c r="D1208" s="98"/>
      <c r="E1208" s="98"/>
      <c r="F1208" s="99"/>
      <c r="G1208" s="99"/>
      <c r="H1208" s="100"/>
      <c r="I1208" s="63">
        <v>115000</v>
      </c>
      <c r="J1208" s="58">
        <f t="shared" si="42"/>
        <v>115000</v>
      </c>
      <c r="K1208" s="42"/>
    </row>
    <row r="1209" spans="2:11" s="5" customFormat="1" ht="12" customHeight="1">
      <c r="B1209" s="90">
        <v>144</v>
      </c>
      <c r="C1209" s="98"/>
      <c r="D1209" s="98"/>
      <c r="E1209" s="98"/>
      <c r="F1209" s="99"/>
      <c r="G1209" s="99"/>
      <c r="H1209" s="100"/>
      <c r="I1209" s="63">
        <v>37600</v>
      </c>
      <c r="J1209" s="58">
        <f t="shared" si="42"/>
        <v>37600</v>
      </c>
      <c r="K1209" s="42"/>
    </row>
    <row r="1210" spans="2:11" s="5" customFormat="1" ht="13.5" customHeight="1">
      <c r="B1210" s="62" t="s">
        <v>52</v>
      </c>
      <c r="C1210" s="98"/>
      <c r="D1210" s="98"/>
      <c r="E1210" s="98"/>
      <c r="F1210" s="99"/>
      <c r="G1210" s="99"/>
      <c r="H1210" s="100"/>
      <c r="I1210" s="30" t="s">
        <v>53</v>
      </c>
      <c r="J1210" s="60">
        <f>SUM(J1206:J1209)</f>
        <v>240700</v>
      </c>
      <c r="K1210" s="42"/>
    </row>
    <row r="1211" spans="2:11" ht="14.25" customHeight="1">
      <c r="B1211" s="103" t="s">
        <v>56</v>
      </c>
      <c r="C1211" s="144"/>
      <c r="D1211" s="144"/>
      <c r="E1211" s="144"/>
      <c r="F1211" s="144"/>
      <c r="G1211" s="144"/>
      <c r="H1211" s="144"/>
      <c r="I1211" s="104"/>
      <c r="J1211" s="2"/>
    </row>
    <row r="1212" spans="2:11" ht="24" customHeight="1">
      <c r="B1212" s="96" t="s">
        <v>82</v>
      </c>
      <c r="C1212" s="97"/>
      <c r="D1212" s="44" t="s">
        <v>44</v>
      </c>
      <c r="E1212" s="94" t="s">
        <v>57</v>
      </c>
      <c r="F1212" s="95"/>
      <c r="G1212" s="96" t="s">
        <v>72</v>
      </c>
      <c r="H1212" s="97"/>
      <c r="I1212" s="44" t="s">
        <v>59</v>
      </c>
      <c r="J1212" s="63" t="s">
        <v>58</v>
      </c>
    </row>
    <row r="1213" spans="2:11" s="15" customFormat="1" ht="72.75" customHeight="1">
      <c r="B1213" s="92" t="s">
        <v>935</v>
      </c>
      <c r="C1213" s="93"/>
      <c r="D1213" s="64" t="s">
        <v>938</v>
      </c>
      <c r="E1213" s="209" t="s">
        <v>974</v>
      </c>
      <c r="F1213" s="210"/>
      <c r="G1213" s="103" t="s">
        <v>972</v>
      </c>
      <c r="H1213" s="104"/>
      <c r="I1213" s="64" t="s">
        <v>971</v>
      </c>
      <c r="J1213" s="207" t="s">
        <v>973</v>
      </c>
      <c r="K1213" s="40"/>
    </row>
    <row r="1214" spans="2:11" s="15" customFormat="1" ht="26.25" customHeight="1">
      <c r="B1214" s="92" t="s">
        <v>936</v>
      </c>
      <c r="C1214" s="93"/>
      <c r="D1214" s="64" t="s">
        <v>937</v>
      </c>
      <c r="E1214" s="209" t="s">
        <v>990</v>
      </c>
      <c r="F1214" s="210"/>
      <c r="G1214" s="103" t="s">
        <v>988</v>
      </c>
      <c r="H1214" s="104"/>
      <c r="I1214" s="64" t="s">
        <v>987</v>
      </c>
      <c r="J1214" s="207" t="s">
        <v>989</v>
      </c>
      <c r="K1214" s="40"/>
    </row>
    <row r="1215" spans="2:11" s="15" customFormat="1" ht="32.25" customHeight="1">
      <c r="B1215" s="92" t="s">
        <v>940</v>
      </c>
      <c r="C1215" s="93"/>
      <c r="D1215" s="64" t="s">
        <v>939</v>
      </c>
      <c r="E1215" s="209" t="s">
        <v>1018</v>
      </c>
      <c r="F1215" s="210"/>
      <c r="G1215" s="103" t="s">
        <v>1016</v>
      </c>
      <c r="H1215" s="104"/>
      <c r="I1215" s="64" t="s">
        <v>1015</v>
      </c>
      <c r="J1215" s="207" t="s">
        <v>1017</v>
      </c>
      <c r="K1215" s="40"/>
    </row>
    <row r="1216" spans="2:11" s="15" customFormat="1" ht="25.5" customHeight="1">
      <c r="B1216" s="92" t="s">
        <v>954</v>
      </c>
      <c r="C1216" s="93"/>
      <c r="D1216" s="64" t="s">
        <v>941</v>
      </c>
      <c r="E1216" s="209" t="s">
        <v>978</v>
      </c>
      <c r="F1216" s="210"/>
      <c r="G1216" s="103" t="s">
        <v>976</v>
      </c>
      <c r="H1216" s="104"/>
      <c r="I1216" s="64" t="s">
        <v>975</v>
      </c>
      <c r="J1216" s="207" t="s">
        <v>977</v>
      </c>
      <c r="K1216" s="40"/>
    </row>
    <row r="1217" spans="2:11" s="15" customFormat="1" ht="31.5" customHeight="1">
      <c r="B1217" s="92" t="s">
        <v>955</v>
      </c>
      <c r="C1217" s="93"/>
      <c r="D1217" s="64" t="s">
        <v>942</v>
      </c>
      <c r="E1217" s="209" t="s">
        <v>986</v>
      </c>
      <c r="F1217" s="210"/>
      <c r="G1217" s="103" t="s">
        <v>984</v>
      </c>
      <c r="H1217" s="104"/>
      <c r="I1217" s="64" t="s">
        <v>983</v>
      </c>
      <c r="J1217" s="207" t="s">
        <v>985</v>
      </c>
      <c r="K1217" s="40"/>
    </row>
    <row r="1218" spans="2:11" s="15" customFormat="1" ht="31.5" customHeight="1">
      <c r="B1218" s="92" t="s">
        <v>956</v>
      </c>
      <c r="C1218" s="93"/>
      <c r="D1218" s="64" t="s">
        <v>943</v>
      </c>
      <c r="E1218" s="209" t="s">
        <v>1002</v>
      </c>
      <c r="F1218" s="210"/>
      <c r="G1218" s="103" t="s">
        <v>1000</v>
      </c>
      <c r="H1218" s="104"/>
      <c r="I1218" s="64" t="s">
        <v>999</v>
      </c>
      <c r="J1218" s="64" t="s">
        <v>1001</v>
      </c>
      <c r="K1218" s="40"/>
    </row>
    <row r="1219" spans="2:11" s="15" customFormat="1" ht="25.5" customHeight="1">
      <c r="B1219" s="92" t="s">
        <v>957</v>
      </c>
      <c r="C1219" s="93"/>
      <c r="D1219" s="64" t="s">
        <v>944</v>
      </c>
      <c r="E1219" s="209" t="s">
        <v>1010</v>
      </c>
      <c r="F1219" s="210"/>
      <c r="G1219" s="103" t="s">
        <v>1008</v>
      </c>
      <c r="H1219" s="104"/>
      <c r="I1219" s="64" t="s">
        <v>1007</v>
      </c>
      <c r="J1219" s="207" t="s">
        <v>1009</v>
      </c>
      <c r="K1219" s="40"/>
    </row>
    <row r="1220" spans="2:11" s="15" customFormat="1" ht="43.5" customHeight="1">
      <c r="B1220" s="92" t="s">
        <v>958</v>
      </c>
      <c r="C1220" s="93"/>
      <c r="D1220" s="64" t="s">
        <v>945</v>
      </c>
      <c r="E1220" s="209" t="s">
        <v>998</v>
      </c>
      <c r="F1220" s="210"/>
      <c r="G1220" s="103" t="s">
        <v>996</v>
      </c>
      <c r="H1220" s="104"/>
      <c r="I1220" s="64" t="s">
        <v>995</v>
      </c>
      <c r="J1220" s="207" t="s">
        <v>997</v>
      </c>
      <c r="K1220" s="40"/>
    </row>
    <row r="1221" spans="2:11" s="15" customFormat="1" ht="25.5" customHeight="1">
      <c r="B1221" s="92" t="s">
        <v>959</v>
      </c>
      <c r="C1221" s="93"/>
      <c r="D1221" s="64" t="s">
        <v>946</v>
      </c>
      <c r="E1221" s="209" t="s">
        <v>994</v>
      </c>
      <c r="F1221" s="210"/>
      <c r="G1221" s="103" t="s">
        <v>992</v>
      </c>
      <c r="H1221" s="104"/>
      <c r="I1221" s="64" t="s">
        <v>991</v>
      </c>
      <c r="J1221" s="207" t="s">
        <v>993</v>
      </c>
      <c r="K1221" s="40"/>
    </row>
    <row r="1222" spans="2:11" s="15" customFormat="1" ht="32.25" customHeight="1">
      <c r="B1222" s="92" t="s">
        <v>960</v>
      </c>
      <c r="C1222" s="93"/>
      <c r="D1222" s="64" t="s">
        <v>947</v>
      </c>
      <c r="E1222" s="209" t="s">
        <v>970</v>
      </c>
      <c r="F1222" s="210"/>
      <c r="G1222" s="103" t="s">
        <v>968</v>
      </c>
      <c r="H1222" s="104"/>
      <c r="I1222" s="64" t="s">
        <v>967</v>
      </c>
      <c r="J1222" s="64" t="s">
        <v>969</v>
      </c>
      <c r="K1222" s="40"/>
    </row>
    <row r="1223" spans="2:11" s="15" customFormat="1" ht="46.5" customHeight="1">
      <c r="B1223" s="92" t="s">
        <v>961</v>
      </c>
      <c r="C1223" s="93"/>
      <c r="D1223" s="64" t="s">
        <v>948</v>
      </c>
      <c r="E1223" s="209" t="s">
        <v>1026</v>
      </c>
      <c r="F1223" s="210"/>
      <c r="G1223" s="103" t="s">
        <v>1024</v>
      </c>
      <c r="H1223" s="104"/>
      <c r="I1223" s="64" t="s">
        <v>1023</v>
      </c>
      <c r="J1223" s="64" t="s">
        <v>1025</v>
      </c>
      <c r="K1223" s="40"/>
    </row>
    <row r="1224" spans="2:11" s="15" customFormat="1" ht="25.5" customHeight="1">
      <c r="B1224" s="92" t="s">
        <v>962</v>
      </c>
      <c r="C1224" s="93"/>
      <c r="D1224" s="64" t="s">
        <v>949</v>
      </c>
      <c r="E1224" s="209" t="s">
        <v>1022</v>
      </c>
      <c r="F1224" s="210"/>
      <c r="G1224" s="103" t="s">
        <v>1020</v>
      </c>
      <c r="H1224" s="104"/>
      <c r="I1224" s="64" t="s">
        <v>1019</v>
      </c>
      <c r="J1224" s="65" t="s">
        <v>1021</v>
      </c>
      <c r="K1224" s="40"/>
    </row>
    <row r="1225" spans="2:11" s="15" customFormat="1" ht="37.5" customHeight="1">
      <c r="B1225" s="92" t="s">
        <v>963</v>
      </c>
      <c r="C1225" s="93"/>
      <c r="D1225" s="64" t="s">
        <v>950</v>
      </c>
      <c r="E1225" s="209" t="s">
        <v>1014</v>
      </c>
      <c r="F1225" s="210"/>
      <c r="G1225" s="103" t="s">
        <v>1012</v>
      </c>
      <c r="H1225" s="104"/>
      <c r="I1225" s="64" t="s">
        <v>1011</v>
      </c>
      <c r="J1225" s="207" t="s">
        <v>1013</v>
      </c>
      <c r="K1225" s="40"/>
    </row>
    <row r="1226" spans="2:11" s="15" customFormat="1" ht="39" customHeight="1">
      <c r="B1226" s="92" t="s">
        <v>964</v>
      </c>
      <c r="C1226" s="93"/>
      <c r="D1226" s="64" t="s">
        <v>951</v>
      </c>
      <c r="E1226" s="209" t="s">
        <v>1030</v>
      </c>
      <c r="F1226" s="210"/>
      <c r="G1226" s="103" t="s">
        <v>1028</v>
      </c>
      <c r="H1226" s="104"/>
      <c r="I1226" s="64" t="s">
        <v>1027</v>
      </c>
      <c r="J1226" s="208" t="s">
        <v>1029</v>
      </c>
      <c r="K1226" s="40"/>
    </row>
    <row r="1227" spans="2:11" s="15" customFormat="1" ht="39" customHeight="1">
      <c r="B1227" s="92" t="s">
        <v>965</v>
      </c>
      <c r="C1227" s="93"/>
      <c r="D1227" s="64" t="s">
        <v>952</v>
      </c>
      <c r="E1227" s="209" t="s">
        <v>1006</v>
      </c>
      <c r="F1227" s="210"/>
      <c r="G1227" s="103" t="s">
        <v>1004</v>
      </c>
      <c r="H1227" s="104"/>
      <c r="I1227" s="64" t="s">
        <v>1003</v>
      </c>
      <c r="J1227" s="208" t="s">
        <v>1005</v>
      </c>
      <c r="K1227" s="40"/>
    </row>
    <row r="1228" spans="2:11" s="15" customFormat="1" ht="39" customHeight="1">
      <c r="B1228" s="92" t="s">
        <v>966</v>
      </c>
      <c r="C1228" s="93"/>
      <c r="D1228" s="64" t="s">
        <v>953</v>
      </c>
      <c r="E1228" s="209" t="s">
        <v>982</v>
      </c>
      <c r="F1228" s="210"/>
      <c r="G1228" s="103" t="s">
        <v>979</v>
      </c>
      <c r="H1228" s="104"/>
      <c r="I1228" s="64" t="s">
        <v>980</v>
      </c>
      <c r="J1228" s="208" t="s">
        <v>981</v>
      </c>
      <c r="K1228" s="40"/>
    </row>
    <row r="1229" spans="2:11" ht="14.25" customHeight="1">
      <c r="B1229" s="138"/>
      <c r="C1229" s="139"/>
      <c r="D1229" s="139"/>
      <c r="E1229" s="139"/>
      <c r="F1229" s="139"/>
      <c r="G1229" s="139"/>
      <c r="H1229" s="139"/>
      <c r="I1229" s="139"/>
      <c r="J1229" s="140"/>
    </row>
    <row r="1230" spans="2:11" ht="68.25" customHeight="1">
      <c r="B1230" s="125" t="s">
        <v>34</v>
      </c>
      <c r="C1230" s="126"/>
      <c r="D1230" s="127"/>
      <c r="E1230" s="135" t="s">
        <v>1031</v>
      </c>
      <c r="F1230" s="136"/>
      <c r="G1230" s="136"/>
      <c r="H1230" s="136"/>
      <c r="I1230" s="136"/>
      <c r="J1230" s="137"/>
    </row>
    <row r="1231" spans="2:11" ht="14.25" customHeight="1">
      <c r="B1231" s="145"/>
      <c r="C1231" s="146"/>
      <c r="D1231" s="146"/>
      <c r="E1231" s="146"/>
      <c r="F1231" s="146"/>
      <c r="G1231" s="146"/>
      <c r="H1231" s="146"/>
      <c r="I1231" s="146"/>
      <c r="J1231" s="147"/>
    </row>
    <row r="1232" spans="2:11" ht="35.25" customHeight="1">
      <c r="B1232" s="135" t="s">
        <v>60</v>
      </c>
      <c r="C1232" s="136"/>
      <c r="D1232" s="136"/>
      <c r="E1232" s="96"/>
      <c r="F1232" s="148"/>
      <c r="G1232" s="148"/>
      <c r="H1232" s="148"/>
      <c r="I1232" s="148"/>
      <c r="J1232" s="97"/>
    </row>
    <row r="1233" spans="2:10" ht="14.25" customHeight="1">
      <c r="B1233" s="149"/>
      <c r="C1233" s="150"/>
      <c r="D1233" s="150"/>
      <c r="E1233" s="150"/>
      <c r="F1233" s="150"/>
      <c r="G1233" s="150"/>
      <c r="H1233" s="150"/>
      <c r="I1233" s="150"/>
      <c r="J1233" s="151"/>
    </row>
    <row r="1234" spans="2:10" ht="49.5" customHeight="1">
      <c r="B1234" s="135" t="s">
        <v>61</v>
      </c>
      <c r="C1234" s="136"/>
      <c r="D1234" s="137"/>
      <c r="E1234" s="96"/>
      <c r="F1234" s="148"/>
      <c r="G1234" s="148"/>
      <c r="H1234" s="148"/>
      <c r="I1234" s="148"/>
      <c r="J1234" s="97"/>
    </row>
    <row r="1235" spans="2:10" ht="17.25" customHeight="1">
      <c r="B1235" s="149"/>
      <c r="C1235" s="150"/>
      <c r="D1235" s="150"/>
      <c r="E1235" s="150"/>
      <c r="F1235" s="150"/>
      <c r="G1235" s="150"/>
      <c r="H1235" s="150"/>
      <c r="I1235" s="150"/>
      <c r="J1235" s="151"/>
    </row>
    <row r="1236" spans="2:10" ht="33.75" customHeight="1">
      <c r="B1236" s="135" t="s">
        <v>62</v>
      </c>
      <c r="C1236" s="136"/>
      <c r="D1236" s="137"/>
      <c r="E1236" s="96"/>
      <c r="F1236" s="148"/>
      <c r="G1236" s="148"/>
      <c r="H1236" s="148"/>
      <c r="I1236" s="148"/>
      <c r="J1236" s="97"/>
    </row>
    <row r="1237" spans="2:10" ht="13.5" customHeight="1">
      <c r="B1237" s="132"/>
      <c r="C1237" s="133"/>
      <c r="D1237" s="133"/>
      <c r="E1237" s="133"/>
      <c r="F1237" s="133"/>
      <c r="G1237" s="133"/>
      <c r="H1237" s="133"/>
      <c r="I1237" s="133"/>
      <c r="J1237" s="134"/>
    </row>
    <row r="1238" spans="2:10" ht="13.5" customHeight="1">
      <c r="B1238" s="135" t="s">
        <v>63</v>
      </c>
      <c r="C1238" s="136"/>
      <c r="D1238" s="136"/>
      <c r="E1238" s="136"/>
      <c r="F1238" s="136"/>
      <c r="G1238" s="136"/>
      <c r="H1238" s="136"/>
      <c r="I1238" s="136"/>
      <c r="J1238" s="137"/>
    </row>
    <row r="1239" spans="2:10" ht="13.5" customHeight="1">
      <c r="B1239" s="138"/>
      <c r="C1239" s="139"/>
      <c r="D1239" s="139"/>
      <c r="E1239" s="139"/>
      <c r="F1239" s="139"/>
      <c r="G1239" s="139"/>
      <c r="H1239" s="139"/>
      <c r="I1239" s="139"/>
      <c r="J1239" s="140"/>
    </row>
    <row r="1240" spans="2:10" ht="13.5" customHeight="1">
      <c r="B1240" s="141" t="s">
        <v>64</v>
      </c>
      <c r="C1240" s="142"/>
      <c r="D1240" s="142"/>
      <c r="E1240" s="142"/>
      <c r="F1240" s="142"/>
      <c r="G1240" s="142"/>
      <c r="H1240" s="142"/>
      <c r="I1240" s="142"/>
      <c r="J1240" s="143"/>
    </row>
    <row r="1241" spans="2:10" ht="13.5" customHeight="1">
      <c r="B1241" s="125" t="s">
        <v>65</v>
      </c>
      <c r="C1241" s="126"/>
      <c r="D1241" s="127"/>
      <c r="E1241" s="125" t="s">
        <v>67</v>
      </c>
      <c r="F1241" s="126"/>
      <c r="G1241" s="127"/>
      <c r="H1241" s="125" t="s">
        <v>68</v>
      </c>
      <c r="I1241" s="127"/>
      <c r="J1241" s="2"/>
    </row>
    <row r="1242" spans="2:10" ht="13.5" customHeight="1">
      <c r="B1242" s="125" t="s">
        <v>66</v>
      </c>
      <c r="C1242" s="126"/>
      <c r="D1242" s="127"/>
      <c r="E1242" s="125">
        <v>10596152</v>
      </c>
      <c r="F1242" s="126"/>
      <c r="G1242" s="127"/>
      <c r="H1242" s="128" t="s">
        <v>69</v>
      </c>
      <c r="I1242" s="127"/>
      <c r="J1242" s="2"/>
    </row>
    <row r="1243" spans="2:10" ht="14.25" customHeight="1">
      <c r="B1243" s="129" t="s">
        <v>70</v>
      </c>
      <c r="C1243" s="129"/>
      <c r="D1243" s="129"/>
    </row>
    <row r="1244" spans="2:10" ht="14.25" customHeight="1">
      <c r="B1244" s="130"/>
      <c r="C1244" s="130"/>
      <c r="D1244" s="130"/>
    </row>
    <row r="1245" spans="2:10" ht="14.25" customHeight="1">
      <c r="B1245" s="131"/>
      <c r="C1245" s="131"/>
      <c r="D1245" s="131"/>
    </row>
    <row r="1246" spans="2:10" ht="14.25" customHeight="1">
      <c r="B1246" s="39"/>
      <c r="C1246" s="39"/>
      <c r="D1246" s="39"/>
    </row>
    <row r="1247" spans="2:10" ht="14.25" customHeight="1">
      <c r="B1247" s="39"/>
      <c r="C1247" s="39"/>
      <c r="D1247" s="39"/>
    </row>
    <row r="1248" spans="2:10" ht="14.25" customHeight="1">
      <c r="B1248" s="39"/>
      <c r="C1248" s="39"/>
      <c r="D1248" s="39"/>
    </row>
    <row r="1249" spans="2:4" ht="14.25" customHeight="1">
      <c r="B1249" s="39"/>
      <c r="C1249" s="39"/>
      <c r="D1249" s="39"/>
    </row>
    <row r="1250" spans="2:4" ht="14.25" customHeight="1">
      <c r="B1250" s="39"/>
      <c r="C1250" s="39"/>
      <c r="D1250" s="39"/>
    </row>
    <row r="1251" spans="2:4" ht="14.25" customHeight="1">
      <c r="B1251" s="39"/>
      <c r="C1251" s="39"/>
      <c r="D1251" s="39"/>
    </row>
    <row r="1252" spans="2:4" ht="14.25" customHeight="1">
      <c r="B1252" s="66"/>
      <c r="C1252" s="66"/>
      <c r="D1252" s="66"/>
    </row>
    <row r="1253" spans="2:4" ht="14.25" customHeight="1">
      <c r="B1253" s="66"/>
      <c r="C1253" s="66"/>
      <c r="D1253" s="66"/>
    </row>
    <row r="1254" spans="2:4" ht="14.25" customHeight="1">
      <c r="B1254" s="66"/>
      <c r="C1254" s="66"/>
      <c r="D1254" s="66"/>
    </row>
    <row r="1255" spans="2:4" ht="14.25" customHeight="1">
      <c r="B1255" s="66"/>
      <c r="C1255" s="66"/>
      <c r="D1255" s="66"/>
    </row>
    <row r="1256" spans="2:4" ht="14.25" customHeight="1">
      <c r="B1256" s="66"/>
      <c r="C1256" s="66"/>
      <c r="D1256" s="66"/>
    </row>
    <row r="1257" spans="2:4" ht="14.25" customHeight="1">
      <c r="B1257" s="66"/>
      <c r="C1257" s="66"/>
      <c r="D1257" s="66"/>
    </row>
    <row r="1258" spans="2:4" ht="14.25" customHeight="1">
      <c r="B1258" s="66"/>
      <c r="C1258" s="66"/>
      <c r="D1258" s="66"/>
    </row>
    <row r="1259" spans="2:4" ht="14.25" customHeight="1">
      <c r="B1259" s="39"/>
      <c r="C1259" s="39"/>
      <c r="D1259" s="39"/>
    </row>
    <row r="1260" spans="2:4" ht="14.25" customHeight="1">
      <c r="B1260" s="39"/>
      <c r="C1260" s="39"/>
      <c r="D1260" s="39"/>
    </row>
    <row r="1261" spans="2:4" ht="14.25" customHeight="1">
      <c r="B1261" s="39"/>
      <c r="C1261" s="39"/>
      <c r="D1261" s="39"/>
    </row>
    <row r="1262" spans="2:4" ht="14.25" customHeight="1">
      <c r="B1262" s="39"/>
      <c r="C1262" s="39"/>
      <c r="D1262" s="39"/>
    </row>
    <row r="1263" spans="2:4" ht="14.25" customHeight="1">
      <c r="B1263" s="39"/>
      <c r="C1263" s="39"/>
      <c r="D1263" s="39"/>
    </row>
    <row r="1264" spans="2:4" ht="14.25" customHeight="1">
      <c r="B1264" s="66"/>
      <c r="C1264" s="66"/>
      <c r="D1264" s="66"/>
    </row>
    <row r="1265" spans="2:4" ht="14.25" customHeight="1">
      <c r="B1265" s="66"/>
      <c r="C1265" s="66"/>
      <c r="D1265" s="66"/>
    </row>
    <row r="1266" spans="2:4" ht="14.25" customHeight="1">
      <c r="B1266" s="66"/>
      <c r="C1266" s="66"/>
      <c r="D1266" s="66"/>
    </row>
    <row r="1267" spans="2:4" ht="14.25" customHeight="1">
      <c r="B1267" s="66"/>
      <c r="C1267" s="66"/>
      <c r="D1267" s="66"/>
    </row>
    <row r="1268" spans="2:4" ht="14.25" customHeight="1">
      <c r="B1268" s="66"/>
      <c r="C1268" s="66"/>
      <c r="D1268" s="66"/>
    </row>
    <row r="1269" spans="2:4" ht="14.25" customHeight="1">
      <c r="B1269" s="66"/>
      <c r="C1269" s="66"/>
      <c r="D1269" s="66"/>
    </row>
    <row r="1270" spans="2:4" ht="14.25" customHeight="1">
      <c r="B1270" s="66"/>
      <c r="C1270" s="66"/>
      <c r="D1270" s="66"/>
    </row>
    <row r="1271" spans="2:4" ht="14.25" customHeight="1">
      <c r="B1271" s="66"/>
      <c r="C1271" s="66"/>
      <c r="D1271" s="66"/>
    </row>
    <row r="1272" spans="2:4" ht="14.25" customHeight="1">
      <c r="B1272" s="66"/>
      <c r="C1272" s="66"/>
      <c r="D1272" s="66"/>
    </row>
    <row r="1273" spans="2:4" ht="14.25" customHeight="1">
      <c r="B1273" s="66"/>
      <c r="C1273" s="66"/>
      <c r="D1273" s="66"/>
    </row>
    <row r="1274" spans="2:4" ht="14.25" customHeight="1">
      <c r="B1274" s="66"/>
      <c r="C1274" s="66"/>
      <c r="D1274" s="66"/>
    </row>
    <row r="1275" spans="2:4" ht="14.25" customHeight="1">
      <c r="B1275" s="66"/>
      <c r="C1275" s="66"/>
      <c r="D1275" s="66"/>
    </row>
    <row r="1276" spans="2:4" ht="14.25" customHeight="1">
      <c r="B1276" s="66"/>
      <c r="C1276" s="66"/>
      <c r="D1276" s="66"/>
    </row>
    <row r="1277" spans="2:4" ht="14.25" customHeight="1">
      <c r="B1277" s="66"/>
      <c r="C1277" s="66"/>
      <c r="D1277" s="66"/>
    </row>
    <row r="1278" spans="2:4" ht="14.25" customHeight="1">
      <c r="B1278" s="66"/>
      <c r="C1278" s="66"/>
      <c r="D1278" s="66"/>
    </row>
    <row r="1279" spans="2:4" ht="14.25" customHeight="1">
      <c r="B1279" s="66"/>
      <c r="C1279" s="66"/>
      <c r="D1279" s="66"/>
    </row>
    <row r="1280" spans="2:4" ht="14.25" customHeight="1">
      <c r="B1280" s="66"/>
      <c r="C1280" s="66"/>
      <c r="D1280" s="66"/>
    </row>
    <row r="1281" spans="2:10" ht="14.25" customHeight="1">
      <c r="B1281" s="66"/>
      <c r="C1281" s="66"/>
      <c r="D1281" s="66"/>
    </row>
    <row r="1282" spans="2:10" ht="14.25" customHeight="1">
      <c r="B1282" s="66"/>
      <c r="C1282" s="66"/>
      <c r="D1282" s="66"/>
    </row>
    <row r="1283" spans="2:10" ht="14.25" customHeight="1">
      <c r="B1283" s="66"/>
      <c r="C1283" s="66"/>
      <c r="D1283" s="66"/>
    </row>
    <row r="1284" spans="2:10" ht="14.25" customHeight="1">
      <c r="B1284" s="66"/>
      <c r="C1284" s="66"/>
      <c r="D1284" s="66"/>
    </row>
    <row r="1285" spans="2:10" ht="14.25" customHeight="1">
      <c r="B1285" s="39"/>
      <c r="C1285" s="39"/>
      <c r="D1285" s="39"/>
    </row>
    <row r="1286" spans="2:10" ht="14.25" customHeight="1">
      <c r="B1286" s="39"/>
      <c r="C1286" s="39"/>
      <c r="D1286" s="39"/>
    </row>
    <row r="1287" spans="2:10" ht="14.25" customHeight="1">
      <c r="B1287" s="39"/>
      <c r="C1287" s="39"/>
      <c r="D1287" s="39"/>
    </row>
    <row r="1288" spans="2:10" ht="14.25" customHeight="1">
      <c r="B1288" s="43"/>
      <c r="C1288" s="43"/>
      <c r="D1288" s="43"/>
    </row>
    <row r="1289" spans="2:10" ht="14.25" customHeight="1">
      <c r="B1289" s="66"/>
      <c r="C1289" s="66"/>
      <c r="D1289" s="66"/>
    </row>
    <row r="1290" spans="2:10" ht="14.25" customHeight="1">
      <c r="B1290" s="43"/>
      <c r="C1290" s="43"/>
      <c r="D1290" s="43"/>
    </row>
    <row r="1291" spans="2:10" ht="14.25" customHeight="1">
      <c r="B1291" s="39"/>
      <c r="C1291" s="39"/>
      <c r="D1291" s="39"/>
    </row>
    <row r="1292" spans="2:10" ht="14.25" customHeight="1">
      <c r="B1292" s="39"/>
      <c r="C1292" s="39"/>
      <c r="D1292" s="39"/>
    </row>
    <row r="1293" spans="2:10" ht="14.25" customHeight="1">
      <c r="B1293" s="39"/>
      <c r="C1293" s="39"/>
      <c r="D1293" s="39"/>
    </row>
    <row r="1294" spans="2:10" ht="18" customHeight="1">
      <c r="B1294" s="124" t="s">
        <v>78</v>
      </c>
      <c r="C1294" s="124"/>
      <c r="D1294" s="124"/>
      <c r="E1294" s="124"/>
      <c r="F1294" s="124"/>
      <c r="G1294" s="124"/>
      <c r="H1294" s="124"/>
      <c r="I1294" s="124"/>
      <c r="J1294" s="124"/>
    </row>
    <row r="1295" spans="2:10" ht="12.75" customHeight="1">
      <c r="B1295" s="124" t="s">
        <v>79</v>
      </c>
      <c r="C1295" s="124"/>
      <c r="D1295" s="124"/>
      <c r="E1295" s="124"/>
      <c r="F1295" s="124"/>
      <c r="G1295" s="124"/>
      <c r="H1295" s="124"/>
      <c r="I1295" s="124"/>
      <c r="J1295" s="124"/>
    </row>
    <row r="1296" spans="2:10" ht="12.75" customHeight="1">
      <c r="B1296" s="124" t="s">
        <v>73</v>
      </c>
      <c r="C1296" s="124"/>
      <c r="D1296" s="124"/>
      <c r="E1296" s="124"/>
      <c r="F1296" s="124"/>
      <c r="G1296" s="124"/>
      <c r="H1296" s="124"/>
      <c r="I1296" s="124"/>
      <c r="J1296" s="124"/>
    </row>
    <row r="1297" spans="2:11" ht="12.75" customHeight="1">
      <c r="B1297" s="124" t="s">
        <v>74</v>
      </c>
      <c r="C1297" s="124"/>
      <c r="D1297" s="124"/>
      <c r="E1297" s="124"/>
      <c r="F1297" s="124"/>
      <c r="G1297" s="124"/>
      <c r="H1297" s="124"/>
      <c r="I1297" s="124"/>
      <c r="J1297" s="124"/>
    </row>
    <row r="1298" spans="2:11" ht="12.75" customHeight="1">
      <c r="B1298" s="124" t="s">
        <v>75</v>
      </c>
      <c r="C1298" s="124"/>
      <c r="D1298" s="124"/>
      <c r="E1298" s="124"/>
      <c r="F1298" s="124"/>
      <c r="G1298" s="124"/>
      <c r="H1298" s="124"/>
      <c r="I1298" s="124"/>
      <c r="J1298" s="124"/>
    </row>
    <row r="1299" spans="2:11" ht="12.75" customHeight="1">
      <c r="B1299" s="124" t="s">
        <v>76</v>
      </c>
      <c r="C1299" s="124"/>
      <c r="D1299" s="124"/>
      <c r="E1299" s="124"/>
      <c r="F1299" s="124"/>
      <c r="G1299" s="124"/>
      <c r="H1299" s="124"/>
      <c r="I1299" s="124"/>
      <c r="J1299" s="124"/>
    </row>
    <row r="1300" spans="2:11" ht="12.75" customHeight="1">
      <c r="B1300" s="124" t="s">
        <v>80</v>
      </c>
      <c r="C1300" s="124"/>
      <c r="D1300" s="124"/>
      <c r="E1300" s="124"/>
      <c r="F1300" s="124"/>
      <c r="G1300" s="124"/>
      <c r="H1300" s="124"/>
      <c r="I1300" s="124"/>
      <c r="J1300" s="124"/>
    </row>
    <row r="1301" spans="2:11" ht="12.75" customHeight="1">
      <c r="B1301" s="124" t="s">
        <v>77</v>
      </c>
      <c r="C1301" s="124"/>
      <c r="D1301" s="124"/>
      <c r="E1301" s="124"/>
      <c r="F1301" s="124"/>
      <c r="G1301" s="124"/>
      <c r="H1301" s="124"/>
      <c r="I1301" s="124"/>
      <c r="J1301" s="124"/>
    </row>
    <row r="1302" spans="2:11" s="36" customFormat="1" ht="12.75" customHeight="1">
      <c r="F1302" s="37"/>
      <c r="G1302" s="37"/>
      <c r="K1302" s="41"/>
    </row>
    <row r="1303" spans="2:11" s="36" customFormat="1">
      <c r="F1303" s="37"/>
      <c r="G1303" s="37"/>
      <c r="K1303" s="41"/>
    </row>
    <row r="1304" spans="2:11" s="36" customFormat="1">
      <c r="F1304" s="37"/>
      <c r="G1304" s="37"/>
      <c r="K1304" s="41"/>
    </row>
    <row r="1305" spans="2:11" s="36" customFormat="1">
      <c r="F1305" s="37"/>
      <c r="G1305" s="37"/>
      <c r="K1305" s="41"/>
    </row>
    <row r="1306" spans="2:11" s="36" customFormat="1">
      <c r="F1306" s="37"/>
      <c r="G1306" s="37"/>
      <c r="K1306" s="41"/>
    </row>
    <row r="1307" spans="2:11" s="36" customFormat="1">
      <c r="F1307" s="37"/>
      <c r="G1307" s="37"/>
      <c r="K1307" s="41"/>
    </row>
    <row r="1308" spans="2:11" s="36" customFormat="1">
      <c r="F1308" s="37"/>
      <c r="G1308" s="37"/>
      <c r="K1308" s="41"/>
    </row>
    <row r="1309" spans="2:11" s="36" customFormat="1">
      <c r="F1309" s="37"/>
      <c r="G1309" s="37"/>
      <c r="K1309" s="41"/>
    </row>
    <row r="1310" spans="2:11" s="36" customFormat="1">
      <c r="F1310" s="37"/>
      <c r="G1310" s="37"/>
      <c r="K1310" s="41"/>
    </row>
    <row r="1311" spans="2:11" s="36" customFormat="1">
      <c r="F1311" s="37"/>
      <c r="G1311" s="37"/>
      <c r="K1311" s="41"/>
    </row>
    <row r="1312" spans="2:11" s="36" customFormat="1">
      <c r="F1312" s="37"/>
      <c r="G1312" s="37"/>
      <c r="K1312" s="41"/>
    </row>
    <row r="1313" spans="6:11" s="36" customFormat="1">
      <c r="F1313" s="37"/>
      <c r="G1313" s="37"/>
      <c r="K1313" s="41"/>
    </row>
    <row r="1314" spans="6:11" s="36" customFormat="1">
      <c r="F1314" s="37"/>
      <c r="G1314" s="37"/>
      <c r="K1314" s="41"/>
    </row>
    <row r="1315" spans="6:11" s="36" customFormat="1">
      <c r="F1315" s="37"/>
      <c r="G1315" s="37"/>
      <c r="K1315" s="41"/>
    </row>
    <row r="1316" spans="6:11" s="36" customFormat="1">
      <c r="F1316" s="37"/>
      <c r="G1316" s="37"/>
      <c r="K1316" s="41"/>
    </row>
    <row r="1317" spans="6:11" s="36" customFormat="1">
      <c r="F1317" s="37"/>
      <c r="G1317" s="37"/>
      <c r="K1317" s="41"/>
    </row>
    <row r="1318" spans="6:11" s="36" customFormat="1">
      <c r="F1318" s="37"/>
      <c r="G1318" s="37"/>
      <c r="K1318" s="41"/>
    </row>
    <row r="1319" spans="6:11" s="36" customFormat="1">
      <c r="F1319" s="37"/>
      <c r="G1319" s="37"/>
      <c r="K1319" s="41"/>
    </row>
    <row r="1320" spans="6:11" s="36" customFormat="1">
      <c r="F1320" s="37"/>
      <c r="G1320" s="37"/>
      <c r="K1320" s="41"/>
    </row>
    <row r="1321" spans="6:11" s="36" customFormat="1">
      <c r="F1321" s="37"/>
      <c r="G1321" s="37"/>
      <c r="K1321" s="41"/>
    </row>
    <row r="1322" spans="6:11" s="36" customFormat="1">
      <c r="F1322" s="37"/>
      <c r="G1322" s="37"/>
      <c r="K1322" s="41"/>
    </row>
    <row r="1323" spans="6:11" s="36" customFormat="1">
      <c r="F1323" s="37"/>
      <c r="G1323" s="37"/>
      <c r="K1323" s="41"/>
    </row>
    <row r="1324" spans="6:11" s="36" customFormat="1">
      <c r="F1324" s="37"/>
      <c r="G1324" s="37"/>
      <c r="K1324" s="41"/>
    </row>
    <row r="1325" spans="6:11" s="36" customFormat="1">
      <c r="F1325" s="37"/>
      <c r="G1325" s="37"/>
      <c r="K1325" s="41"/>
    </row>
    <row r="1326" spans="6:11" s="36" customFormat="1">
      <c r="F1326" s="37"/>
      <c r="G1326" s="37"/>
      <c r="K1326" s="41"/>
    </row>
    <row r="1327" spans="6:11" s="36" customFormat="1">
      <c r="F1327" s="37"/>
      <c r="G1327" s="37"/>
      <c r="K1327" s="41"/>
    </row>
    <row r="1328" spans="6:11" s="36" customFormat="1">
      <c r="F1328" s="37"/>
      <c r="G1328" s="37"/>
      <c r="K1328" s="41"/>
    </row>
    <row r="1329" spans="6:11" s="36" customFormat="1">
      <c r="F1329" s="37"/>
      <c r="G1329" s="37"/>
      <c r="K1329" s="41"/>
    </row>
    <row r="1330" spans="6:11" s="36" customFormat="1">
      <c r="F1330" s="37"/>
      <c r="G1330" s="37"/>
      <c r="K1330" s="41"/>
    </row>
    <row r="1331" spans="6:11" s="36" customFormat="1">
      <c r="F1331" s="37"/>
      <c r="G1331" s="37"/>
      <c r="K1331" s="41"/>
    </row>
    <row r="1332" spans="6:11" s="36" customFormat="1">
      <c r="F1332" s="37"/>
      <c r="G1332" s="37"/>
      <c r="K1332" s="41"/>
    </row>
    <row r="1333" spans="6:11" s="36" customFormat="1">
      <c r="F1333" s="37"/>
      <c r="G1333" s="37"/>
      <c r="K1333" s="41"/>
    </row>
    <row r="1334" spans="6:11" s="36" customFormat="1">
      <c r="F1334" s="37"/>
      <c r="G1334" s="37"/>
      <c r="K1334" s="41"/>
    </row>
    <row r="1335" spans="6:11" s="36" customFormat="1">
      <c r="F1335" s="37"/>
      <c r="G1335" s="37"/>
      <c r="K1335" s="41"/>
    </row>
    <row r="1336" spans="6:11" s="36" customFormat="1">
      <c r="F1336" s="37"/>
      <c r="G1336" s="37"/>
      <c r="K1336" s="41"/>
    </row>
    <row r="1337" spans="6:11" s="36" customFormat="1">
      <c r="F1337" s="37"/>
      <c r="G1337" s="37"/>
      <c r="K1337" s="41"/>
    </row>
    <row r="1338" spans="6:11" s="36" customFormat="1">
      <c r="F1338" s="37"/>
      <c r="G1338" s="37"/>
      <c r="K1338" s="41"/>
    </row>
    <row r="1339" spans="6:11" s="36" customFormat="1">
      <c r="F1339" s="37"/>
      <c r="G1339" s="37"/>
      <c r="K1339" s="41"/>
    </row>
    <row r="1340" spans="6:11" s="36" customFormat="1">
      <c r="F1340" s="37"/>
      <c r="G1340" s="37"/>
      <c r="K1340" s="41"/>
    </row>
    <row r="1341" spans="6:11" s="36" customFormat="1">
      <c r="F1341" s="37"/>
      <c r="G1341" s="37"/>
      <c r="K1341" s="41"/>
    </row>
    <row r="1342" spans="6:11" s="36" customFormat="1">
      <c r="F1342" s="37"/>
      <c r="G1342" s="37"/>
      <c r="K1342" s="41"/>
    </row>
    <row r="1343" spans="6:11" s="36" customFormat="1">
      <c r="F1343" s="37"/>
      <c r="G1343" s="37"/>
      <c r="K1343" s="41"/>
    </row>
    <row r="1344" spans="6:11" s="36" customFormat="1">
      <c r="F1344" s="37"/>
      <c r="G1344" s="37"/>
      <c r="K1344" s="41"/>
    </row>
    <row r="1345" spans="6:11" s="36" customFormat="1">
      <c r="F1345" s="37"/>
      <c r="G1345" s="37"/>
      <c r="K1345" s="41"/>
    </row>
    <row r="1346" spans="6:11" s="36" customFormat="1">
      <c r="F1346" s="37"/>
      <c r="G1346" s="37"/>
      <c r="K1346" s="41"/>
    </row>
    <row r="1347" spans="6:11" s="36" customFormat="1">
      <c r="F1347" s="37"/>
      <c r="G1347" s="37"/>
      <c r="K1347" s="41"/>
    </row>
    <row r="1348" spans="6:11" s="36" customFormat="1">
      <c r="F1348" s="37"/>
      <c r="G1348" s="37"/>
      <c r="K1348" s="41"/>
    </row>
    <row r="1349" spans="6:11" s="36" customFormat="1">
      <c r="F1349" s="37"/>
      <c r="G1349" s="37"/>
      <c r="K1349" s="41"/>
    </row>
    <row r="1350" spans="6:11" s="36" customFormat="1">
      <c r="F1350" s="37"/>
      <c r="G1350" s="37"/>
      <c r="K1350" s="41"/>
    </row>
    <row r="1351" spans="6:11" s="36" customFormat="1">
      <c r="F1351" s="37"/>
      <c r="G1351" s="37"/>
      <c r="K1351" s="41"/>
    </row>
    <row r="1352" spans="6:11" s="36" customFormat="1">
      <c r="F1352" s="37"/>
      <c r="G1352" s="37"/>
      <c r="K1352" s="41"/>
    </row>
    <row r="1353" spans="6:11" s="36" customFormat="1">
      <c r="F1353" s="37"/>
      <c r="G1353" s="37"/>
      <c r="K1353" s="41"/>
    </row>
    <row r="1354" spans="6:11" s="36" customFormat="1">
      <c r="F1354" s="37"/>
      <c r="G1354" s="37"/>
      <c r="K1354" s="41"/>
    </row>
    <row r="1355" spans="6:11" s="36" customFormat="1">
      <c r="F1355" s="37"/>
      <c r="G1355" s="37"/>
      <c r="K1355" s="41"/>
    </row>
    <row r="1356" spans="6:11" s="36" customFormat="1">
      <c r="F1356" s="37"/>
      <c r="G1356" s="37"/>
      <c r="K1356" s="41"/>
    </row>
    <row r="1357" spans="6:11" s="36" customFormat="1">
      <c r="F1357" s="37"/>
      <c r="G1357" s="37"/>
      <c r="K1357" s="41"/>
    </row>
    <row r="1358" spans="6:11" s="36" customFormat="1">
      <c r="F1358" s="37"/>
      <c r="G1358" s="37"/>
      <c r="K1358" s="41"/>
    </row>
    <row r="1359" spans="6:11" s="36" customFormat="1">
      <c r="F1359" s="37"/>
      <c r="G1359" s="37"/>
      <c r="K1359" s="41"/>
    </row>
    <row r="1360" spans="6:11" s="36" customFormat="1">
      <c r="F1360" s="37"/>
      <c r="G1360" s="37"/>
      <c r="K1360" s="41"/>
    </row>
    <row r="1361" spans="6:11" s="36" customFormat="1">
      <c r="F1361" s="37"/>
      <c r="G1361" s="37"/>
      <c r="K1361" s="41"/>
    </row>
    <row r="1362" spans="6:11" s="36" customFormat="1">
      <c r="F1362" s="37"/>
      <c r="G1362" s="37"/>
      <c r="K1362" s="41"/>
    </row>
    <row r="1363" spans="6:11" s="36" customFormat="1">
      <c r="F1363" s="37"/>
      <c r="G1363" s="37"/>
      <c r="K1363" s="41"/>
    </row>
    <row r="1364" spans="6:11" s="36" customFormat="1">
      <c r="F1364" s="37"/>
      <c r="G1364" s="37"/>
      <c r="K1364" s="41"/>
    </row>
    <row r="1365" spans="6:11" s="36" customFormat="1">
      <c r="F1365" s="37"/>
      <c r="G1365" s="37"/>
      <c r="K1365" s="41"/>
    </row>
    <row r="1366" spans="6:11" s="36" customFormat="1">
      <c r="F1366" s="37"/>
      <c r="G1366" s="37"/>
      <c r="K1366" s="41"/>
    </row>
    <row r="1367" spans="6:11" s="36" customFormat="1">
      <c r="F1367" s="37"/>
      <c r="G1367" s="37"/>
      <c r="K1367" s="41"/>
    </row>
    <row r="1368" spans="6:11" s="36" customFormat="1">
      <c r="F1368" s="37"/>
      <c r="G1368" s="37"/>
      <c r="K1368" s="41"/>
    </row>
    <row r="1369" spans="6:11" s="36" customFormat="1">
      <c r="F1369" s="37"/>
      <c r="G1369" s="37"/>
      <c r="K1369" s="41"/>
    </row>
    <row r="1370" spans="6:11" s="36" customFormat="1">
      <c r="F1370" s="37"/>
      <c r="G1370" s="37"/>
      <c r="K1370" s="41"/>
    </row>
    <row r="1371" spans="6:11" s="36" customFormat="1">
      <c r="F1371" s="37"/>
      <c r="G1371" s="37"/>
      <c r="K1371" s="41"/>
    </row>
    <row r="1372" spans="6:11" s="36" customFormat="1">
      <c r="F1372" s="37"/>
      <c r="G1372" s="37"/>
      <c r="K1372" s="41"/>
    </row>
    <row r="1373" spans="6:11" s="36" customFormat="1">
      <c r="F1373" s="37"/>
      <c r="G1373" s="37"/>
      <c r="K1373" s="41"/>
    </row>
    <row r="1374" spans="6:11" s="36" customFormat="1">
      <c r="F1374" s="37"/>
      <c r="G1374" s="37"/>
      <c r="K1374" s="41"/>
    </row>
    <row r="1375" spans="6:11" s="36" customFormat="1">
      <c r="F1375" s="37"/>
      <c r="G1375" s="37"/>
      <c r="K1375" s="41"/>
    </row>
    <row r="1376" spans="6:11" s="36" customFormat="1">
      <c r="F1376" s="37"/>
      <c r="G1376" s="37"/>
      <c r="K1376" s="41"/>
    </row>
    <row r="1377" spans="6:11" s="36" customFormat="1">
      <c r="F1377" s="37"/>
      <c r="G1377" s="37"/>
      <c r="K1377" s="41"/>
    </row>
    <row r="1378" spans="6:11" s="36" customFormat="1">
      <c r="F1378" s="37"/>
      <c r="G1378" s="37"/>
      <c r="K1378" s="41"/>
    </row>
    <row r="1379" spans="6:11" s="36" customFormat="1">
      <c r="F1379" s="37"/>
      <c r="G1379" s="37"/>
      <c r="K1379" s="41"/>
    </row>
    <row r="1380" spans="6:11" s="36" customFormat="1">
      <c r="F1380" s="37"/>
      <c r="G1380" s="37"/>
      <c r="K1380" s="41"/>
    </row>
    <row r="1381" spans="6:11" s="36" customFormat="1">
      <c r="F1381" s="37"/>
      <c r="G1381" s="37"/>
      <c r="K1381" s="41"/>
    </row>
    <row r="1382" spans="6:11" s="36" customFormat="1">
      <c r="F1382" s="37"/>
      <c r="G1382" s="37"/>
      <c r="K1382" s="41"/>
    </row>
    <row r="1383" spans="6:11" s="36" customFormat="1">
      <c r="F1383" s="37"/>
      <c r="G1383" s="37"/>
      <c r="K1383" s="41"/>
    </row>
    <row r="1384" spans="6:11" s="36" customFormat="1">
      <c r="F1384" s="37"/>
      <c r="G1384" s="37"/>
      <c r="K1384" s="41"/>
    </row>
    <row r="1385" spans="6:11" s="36" customFormat="1">
      <c r="F1385" s="37"/>
      <c r="G1385" s="37"/>
      <c r="K1385" s="41"/>
    </row>
    <row r="1386" spans="6:11" s="36" customFormat="1">
      <c r="F1386" s="37"/>
      <c r="G1386" s="37"/>
      <c r="K1386" s="41"/>
    </row>
    <row r="1387" spans="6:11" s="36" customFormat="1">
      <c r="F1387" s="37"/>
      <c r="G1387" s="37"/>
      <c r="K1387" s="41"/>
    </row>
    <row r="1388" spans="6:11" s="36" customFormat="1">
      <c r="F1388" s="37"/>
      <c r="G1388" s="37"/>
      <c r="K1388" s="41"/>
    </row>
    <row r="1389" spans="6:11" s="36" customFormat="1">
      <c r="F1389" s="37"/>
      <c r="G1389" s="37"/>
      <c r="K1389" s="41"/>
    </row>
    <row r="1390" spans="6:11" s="36" customFormat="1">
      <c r="F1390" s="37"/>
      <c r="G1390" s="37"/>
      <c r="K1390" s="41"/>
    </row>
    <row r="1391" spans="6:11" s="36" customFormat="1">
      <c r="F1391" s="37"/>
      <c r="G1391" s="37"/>
      <c r="K1391" s="41"/>
    </row>
    <row r="1392" spans="6:11" s="36" customFormat="1">
      <c r="F1392" s="37"/>
      <c r="G1392" s="37"/>
      <c r="K1392" s="41"/>
    </row>
    <row r="1393" spans="6:11" s="36" customFormat="1">
      <c r="F1393" s="37"/>
      <c r="G1393" s="37"/>
      <c r="K1393" s="41"/>
    </row>
    <row r="1394" spans="6:11" s="36" customFormat="1">
      <c r="F1394" s="37"/>
      <c r="G1394" s="37"/>
      <c r="K1394" s="41"/>
    </row>
    <row r="1395" spans="6:11" s="36" customFormat="1">
      <c r="F1395" s="37"/>
      <c r="G1395" s="37"/>
      <c r="K1395" s="41"/>
    </row>
    <row r="1396" spans="6:11" s="36" customFormat="1">
      <c r="F1396" s="37"/>
      <c r="G1396" s="37"/>
      <c r="K1396" s="41"/>
    </row>
    <row r="1397" spans="6:11" s="36" customFormat="1">
      <c r="F1397" s="37"/>
      <c r="G1397" s="37"/>
      <c r="K1397" s="41"/>
    </row>
    <row r="1398" spans="6:11" s="36" customFormat="1">
      <c r="F1398" s="37"/>
      <c r="G1398" s="37"/>
      <c r="K1398" s="41"/>
    </row>
    <row r="1399" spans="6:11" s="36" customFormat="1">
      <c r="F1399" s="37"/>
      <c r="G1399" s="37"/>
      <c r="K1399" s="41"/>
    </row>
    <row r="1400" spans="6:11" s="36" customFormat="1">
      <c r="F1400" s="37"/>
      <c r="G1400" s="37"/>
      <c r="K1400" s="41"/>
    </row>
    <row r="1401" spans="6:11" s="36" customFormat="1">
      <c r="F1401" s="37"/>
      <c r="G1401" s="37"/>
      <c r="K1401" s="41"/>
    </row>
    <row r="1402" spans="6:11" s="36" customFormat="1">
      <c r="F1402" s="37"/>
      <c r="G1402" s="37"/>
      <c r="K1402" s="41"/>
    </row>
    <row r="1403" spans="6:11" s="36" customFormat="1">
      <c r="F1403" s="37"/>
      <c r="G1403" s="37"/>
      <c r="K1403" s="41"/>
    </row>
    <row r="1404" spans="6:11" s="36" customFormat="1">
      <c r="F1404" s="37"/>
      <c r="G1404" s="37"/>
      <c r="K1404" s="41"/>
    </row>
    <row r="1405" spans="6:11" s="36" customFormat="1">
      <c r="F1405" s="37"/>
      <c r="G1405" s="37"/>
      <c r="K1405" s="41"/>
    </row>
    <row r="1406" spans="6:11" s="36" customFormat="1">
      <c r="F1406" s="37"/>
      <c r="G1406" s="37"/>
      <c r="K1406" s="41"/>
    </row>
    <row r="1407" spans="6:11" s="36" customFormat="1">
      <c r="F1407" s="37"/>
      <c r="G1407" s="37"/>
      <c r="K1407" s="41"/>
    </row>
    <row r="1408" spans="6:11" s="36" customFormat="1">
      <c r="F1408" s="37"/>
      <c r="G1408" s="37"/>
      <c r="K1408" s="41"/>
    </row>
    <row r="1409" spans="6:11" s="36" customFormat="1">
      <c r="F1409" s="37"/>
      <c r="G1409" s="37"/>
      <c r="K1409" s="41"/>
    </row>
    <row r="1410" spans="6:11" s="36" customFormat="1">
      <c r="F1410" s="37"/>
      <c r="G1410" s="37"/>
      <c r="K1410" s="41"/>
    </row>
    <row r="1411" spans="6:11" s="36" customFormat="1">
      <c r="F1411" s="37"/>
      <c r="G1411" s="37"/>
      <c r="K1411" s="41"/>
    </row>
    <row r="1412" spans="6:11" s="36" customFormat="1">
      <c r="F1412" s="37"/>
      <c r="G1412" s="37"/>
      <c r="K1412" s="41"/>
    </row>
    <row r="1413" spans="6:11" s="36" customFormat="1">
      <c r="F1413" s="37"/>
      <c r="G1413" s="37"/>
      <c r="K1413" s="41"/>
    </row>
    <row r="1414" spans="6:11" s="36" customFormat="1">
      <c r="F1414" s="37"/>
      <c r="G1414" s="37"/>
      <c r="K1414" s="41"/>
    </row>
    <row r="1415" spans="6:11" s="36" customFormat="1">
      <c r="F1415" s="37"/>
      <c r="G1415" s="37"/>
      <c r="K1415" s="41"/>
    </row>
    <row r="1416" spans="6:11" s="36" customFormat="1">
      <c r="F1416" s="37"/>
      <c r="G1416" s="37"/>
      <c r="K1416" s="41"/>
    </row>
    <row r="1417" spans="6:11" s="36" customFormat="1">
      <c r="F1417" s="37"/>
      <c r="G1417" s="37"/>
      <c r="K1417" s="41"/>
    </row>
    <row r="1418" spans="6:11" s="36" customFormat="1">
      <c r="F1418" s="37"/>
      <c r="G1418" s="37"/>
      <c r="K1418" s="41"/>
    </row>
    <row r="1419" spans="6:11" s="36" customFormat="1">
      <c r="F1419" s="37"/>
      <c r="G1419" s="37"/>
      <c r="K1419" s="41"/>
    </row>
    <row r="1420" spans="6:11" s="36" customFormat="1">
      <c r="F1420" s="37"/>
      <c r="G1420" s="37"/>
      <c r="K1420" s="41"/>
    </row>
    <row r="1421" spans="6:11" s="36" customFormat="1">
      <c r="F1421" s="37"/>
      <c r="G1421" s="37"/>
      <c r="K1421" s="41"/>
    </row>
    <row r="1422" spans="6:11" s="36" customFormat="1">
      <c r="F1422" s="37"/>
      <c r="G1422" s="37"/>
      <c r="K1422" s="41"/>
    </row>
    <row r="1423" spans="6:11" s="36" customFormat="1">
      <c r="F1423" s="37"/>
      <c r="G1423" s="37"/>
      <c r="K1423" s="41"/>
    </row>
    <row r="1424" spans="6:11" s="36" customFormat="1">
      <c r="F1424" s="37"/>
      <c r="G1424" s="37"/>
      <c r="K1424" s="41"/>
    </row>
    <row r="1425" spans="6:11" s="36" customFormat="1">
      <c r="F1425" s="37"/>
      <c r="G1425" s="37"/>
      <c r="K1425" s="41"/>
    </row>
    <row r="1426" spans="6:11" s="36" customFormat="1">
      <c r="F1426" s="37"/>
      <c r="G1426" s="37"/>
      <c r="K1426" s="41"/>
    </row>
    <row r="1427" spans="6:11" s="36" customFormat="1">
      <c r="F1427" s="37"/>
      <c r="G1427" s="37"/>
      <c r="K1427" s="41"/>
    </row>
    <row r="1428" spans="6:11" s="36" customFormat="1">
      <c r="F1428" s="37"/>
      <c r="G1428" s="37"/>
      <c r="K1428" s="41"/>
    </row>
    <row r="1429" spans="6:11" s="36" customFormat="1">
      <c r="F1429" s="37"/>
      <c r="G1429" s="37"/>
      <c r="K1429" s="41"/>
    </row>
    <row r="1430" spans="6:11" s="36" customFormat="1">
      <c r="F1430" s="37"/>
      <c r="G1430" s="37"/>
      <c r="K1430" s="41"/>
    </row>
    <row r="1431" spans="6:11" s="36" customFormat="1">
      <c r="F1431" s="37"/>
      <c r="G1431" s="37"/>
      <c r="K1431" s="41"/>
    </row>
    <row r="1432" spans="6:11" s="36" customFormat="1">
      <c r="F1432" s="37"/>
      <c r="G1432" s="37"/>
      <c r="K1432" s="41"/>
    </row>
    <row r="1433" spans="6:11" s="36" customFormat="1">
      <c r="F1433" s="37"/>
      <c r="G1433" s="37"/>
      <c r="K1433" s="41"/>
    </row>
    <row r="1434" spans="6:11" s="36" customFormat="1">
      <c r="F1434" s="37"/>
      <c r="G1434" s="37"/>
      <c r="K1434" s="41"/>
    </row>
    <row r="1435" spans="6:11" s="36" customFormat="1">
      <c r="F1435" s="37"/>
      <c r="G1435" s="37"/>
      <c r="K1435" s="41"/>
    </row>
    <row r="1436" spans="6:11" s="36" customFormat="1">
      <c r="F1436" s="37"/>
      <c r="G1436" s="37"/>
      <c r="K1436" s="41"/>
    </row>
    <row r="1437" spans="6:11" s="36" customFormat="1">
      <c r="F1437" s="37"/>
      <c r="G1437" s="37"/>
      <c r="K1437" s="41"/>
    </row>
    <row r="1438" spans="6:11" s="36" customFormat="1">
      <c r="F1438" s="37"/>
      <c r="G1438" s="37"/>
      <c r="K1438" s="41"/>
    </row>
    <row r="1439" spans="6:11" s="36" customFormat="1">
      <c r="F1439" s="37"/>
      <c r="G1439" s="37"/>
      <c r="K1439" s="41"/>
    </row>
    <row r="1440" spans="6:11" s="36" customFormat="1">
      <c r="F1440" s="37"/>
      <c r="G1440" s="37"/>
      <c r="K1440" s="41"/>
    </row>
    <row r="1441" spans="6:11" s="36" customFormat="1">
      <c r="F1441" s="37"/>
      <c r="G1441" s="37"/>
      <c r="K1441" s="41"/>
    </row>
    <row r="1442" spans="6:11" s="36" customFormat="1">
      <c r="F1442" s="37"/>
      <c r="G1442" s="37"/>
      <c r="K1442" s="41"/>
    </row>
    <row r="1443" spans="6:11" s="36" customFormat="1">
      <c r="F1443" s="37"/>
      <c r="G1443" s="37"/>
      <c r="K1443" s="41"/>
    </row>
    <row r="1444" spans="6:11" s="36" customFormat="1">
      <c r="F1444" s="37"/>
      <c r="G1444" s="37"/>
      <c r="K1444" s="41"/>
    </row>
    <row r="1445" spans="6:11" s="36" customFormat="1">
      <c r="F1445" s="37"/>
      <c r="G1445" s="37"/>
      <c r="K1445" s="41"/>
    </row>
    <row r="1446" spans="6:11" s="36" customFormat="1">
      <c r="F1446" s="37"/>
      <c r="G1446" s="37"/>
      <c r="K1446" s="41"/>
    </row>
    <row r="1447" spans="6:11" s="36" customFormat="1">
      <c r="F1447" s="37"/>
      <c r="G1447" s="37"/>
      <c r="K1447" s="41"/>
    </row>
    <row r="1448" spans="6:11" s="36" customFormat="1">
      <c r="F1448" s="37"/>
      <c r="G1448" s="37"/>
      <c r="K1448" s="41"/>
    </row>
    <row r="1449" spans="6:11" s="36" customFormat="1">
      <c r="F1449" s="37"/>
      <c r="G1449" s="37"/>
      <c r="K1449" s="41"/>
    </row>
    <row r="1450" spans="6:11" s="36" customFormat="1">
      <c r="F1450" s="37"/>
      <c r="G1450" s="37"/>
      <c r="K1450" s="41"/>
    </row>
    <row r="1451" spans="6:11" s="36" customFormat="1">
      <c r="F1451" s="37"/>
      <c r="G1451" s="37"/>
      <c r="K1451" s="41"/>
    </row>
    <row r="1452" spans="6:11" s="36" customFormat="1">
      <c r="F1452" s="37"/>
      <c r="G1452" s="37"/>
      <c r="K1452" s="41"/>
    </row>
    <row r="1453" spans="6:11" s="36" customFormat="1">
      <c r="F1453" s="37"/>
      <c r="G1453" s="37"/>
      <c r="K1453" s="41"/>
    </row>
    <row r="1454" spans="6:11" s="36" customFormat="1">
      <c r="F1454" s="37"/>
      <c r="G1454" s="37"/>
      <c r="K1454" s="41"/>
    </row>
    <row r="1455" spans="6:11" s="36" customFormat="1">
      <c r="F1455" s="37"/>
      <c r="G1455" s="37"/>
      <c r="K1455" s="41"/>
    </row>
    <row r="1456" spans="6:11" s="36" customFormat="1">
      <c r="F1456" s="37"/>
      <c r="G1456" s="37"/>
      <c r="K1456" s="41"/>
    </row>
    <row r="1457" spans="6:11" s="36" customFormat="1">
      <c r="F1457" s="37"/>
      <c r="G1457" s="37"/>
      <c r="K1457" s="41"/>
    </row>
    <row r="1458" spans="6:11" s="36" customFormat="1">
      <c r="F1458" s="37"/>
      <c r="G1458" s="37"/>
      <c r="K1458" s="41"/>
    </row>
    <row r="1459" spans="6:11" s="36" customFormat="1">
      <c r="F1459" s="37"/>
      <c r="G1459" s="37"/>
      <c r="K1459" s="41"/>
    </row>
    <row r="1460" spans="6:11" s="36" customFormat="1">
      <c r="F1460" s="37"/>
      <c r="G1460" s="37"/>
      <c r="K1460" s="41"/>
    </row>
    <row r="1461" spans="6:11" s="36" customFormat="1">
      <c r="F1461" s="37"/>
      <c r="G1461" s="37"/>
      <c r="K1461" s="41"/>
    </row>
    <row r="1462" spans="6:11" s="36" customFormat="1">
      <c r="F1462" s="37"/>
      <c r="G1462" s="37"/>
      <c r="K1462" s="41"/>
    </row>
    <row r="1463" spans="6:11" s="36" customFormat="1">
      <c r="F1463" s="37"/>
      <c r="G1463" s="37"/>
      <c r="K1463" s="41"/>
    </row>
    <row r="1464" spans="6:11" s="36" customFormat="1">
      <c r="F1464" s="37"/>
      <c r="G1464" s="37"/>
      <c r="K1464" s="41"/>
    </row>
    <row r="1465" spans="6:11" s="36" customFormat="1">
      <c r="F1465" s="37"/>
      <c r="G1465" s="37"/>
      <c r="K1465" s="41"/>
    </row>
    <row r="1466" spans="6:11" s="36" customFormat="1">
      <c r="F1466" s="37"/>
      <c r="G1466" s="37"/>
      <c r="K1466" s="41"/>
    </row>
    <row r="1467" spans="6:11" s="36" customFormat="1">
      <c r="F1467" s="37"/>
      <c r="G1467" s="37"/>
      <c r="K1467" s="41"/>
    </row>
    <row r="1468" spans="6:11" s="36" customFormat="1">
      <c r="F1468" s="37"/>
      <c r="G1468" s="37"/>
      <c r="K1468" s="41"/>
    </row>
    <row r="1469" spans="6:11" s="36" customFormat="1">
      <c r="F1469" s="37"/>
      <c r="G1469" s="37"/>
      <c r="K1469" s="41"/>
    </row>
    <row r="1470" spans="6:11" s="36" customFormat="1">
      <c r="F1470" s="37"/>
      <c r="G1470" s="37"/>
      <c r="K1470" s="41"/>
    </row>
    <row r="1471" spans="6:11" s="36" customFormat="1">
      <c r="F1471" s="37"/>
      <c r="G1471" s="37"/>
      <c r="K1471" s="41"/>
    </row>
    <row r="1472" spans="6:11" s="36" customFormat="1">
      <c r="F1472" s="37"/>
      <c r="G1472" s="37"/>
      <c r="K1472" s="41"/>
    </row>
    <row r="1473" spans="6:11" s="36" customFormat="1">
      <c r="F1473" s="37"/>
      <c r="G1473" s="37"/>
      <c r="K1473" s="41"/>
    </row>
    <row r="1474" spans="6:11" s="36" customFormat="1">
      <c r="F1474" s="37"/>
      <c r="G1474" s="37"/>
      <c r="K1474" s="41"/>
    </row>
    <row r="1475" spans="6:11" s="36" customFormat="1">
      <c r="F1475" s="37"/>
      <c r="G1475" s="37"/>
      <c r="K1475" s="41"/>
    </row>
    <row r="1476" spans="6:11" s="36" customFormat="1">
      <c r="F1476" s="37"/>
      <c r="G1476" s="37"/>
      <c r="K1476" s="41"/>
    </row>
    <row r="1477" spans="6:11" s="36" customFormat="1">
      <c r="F1477" s="37"/>
      <c r="G1477" s="37"/>
      <c r="K1477" s="41"/>
    </row>
    <row r="1478" spans="6:11" s="36" customFormat="1">
      <c r="F1478" s="37"/>
      <c r="G1478" s="37"/>
      <c r="K1478" s="41"/>
    </row>
    <row r="1479" spans="6:11" s="36" customFormat="1">
      <c r="F1479" s="37"/>
      <c r="G1479" s="37"/>
      <c r="K1479" s="41"/>
    </row>
    <row r="1480" spans="6:11" s="36" customFormat="1">
      <c r="F1480" s="37"/>
      <c r="G1480" s="37"/>
      <c r="K1480" s="41"/>
    </row>
    <row r="1481" spans="6:11" s="36" customFormat="1">
      <c r="F1481" s="37"/>
      <c r="G1481" s="37"/>
      <c r="K1481" s="41"/>
    </row>
    <row r="1482" spans="6:11" s="36" customFormat="1">
      <c r="F1482" s="37"/>
      <c r="G1482" s="37"/>
      <c r="K1482" s="41"/>
    </row>
    <row r="1483" spans="6:11" s="36" customFormat="1">
      <c r="F1483" s="37"/>
      <c r="G1483" s="37"/>
      <c r="K1483" s="41"/>
    </row>
    <row r="1484" spans="6:11" s="36" customFormat="1">
      <c r="F1484" s="37"/>
      <c r="G1484" s="37"/>
      <c r="K1484" s="41"/>
    </row>
    <row r="1485" spans="6:11" s="36" customFormat="1">
      <c r="F1485" s="37"/>
      <c r="G1485" s="37"/>
      <c r="K1485" s="41"/>
    </row>
    <row r="1486" spans="6:11" s="36" customFormat="1">
      <c r="F1486" s="37"/>
      <c r="G1486" s="37"/>
      <c r="K1486" s="41"/>
    </row>
    <row r="1487" spans="6:11" s="36" customFormat="1">
      <c r="F1487" s="37"/>
      <c r="G1487" s="37"/>
      <c r="K1487" s="41"/>
    </row>
    <row r="1488" spans="6:11" s="36" customFormat="1">
      <c r="F1488" s="37"/>
      <c r="G1488" s="37"/>
      <c r="K1488" s="41"/>
    </row>
    <row r="1489" spans="6:11" s="36" customFormat="1">
      <c r="F1489" s="37"/>
      <c r="G1489" s="37"/>
      <c r="K1489" s="41"/>
    </row>
    <row r="1490" spans="6:11" s="36" customFormat="1">
      <c r="F1490" s="37"/>
      <c r="G1490" s="37"/>
      <c r="K1490" s="41"/>
    </row>
    <row r="1491" spans="6:11" s="36" customFormat="1">
      <c r="F1491" s="37"/>
      <c r="G1491" s="37"/>
      <c r="K1491" s="41"/>
    </row>
    <row r="1492" spans="6:11" s="36" customFormat="1">
      <c r="F1492" s="37"/>
      <c r="G1492" s="37"/>
      <c r="K1492" s="41"/>
    </row>
    <row r="1493" spans="6:11" s="36" customFormat="1">
      <c r="F1493" s="37"/>
      <c r="G1493" s="37"/>
      <c r="K1493" s="41"/>
    </row>
    <row r="1494" spans="6:11" s="36" customFormat="1">
      <c r="F1494" s="37"/>
      <c r="G1494" s="37"/>
      <c r="K1494" s="41"/>
    </row>
    <row r="1495" spans="6:11" s="36" customFormat="1">
      <c r="F1495" s="37"/>
      <c r="G1495" s="37"/>
      <c r="K1495" s="41"/>
    </row>
    <row r="1496" spans="6:11" s="36" customFormat="1">
      <c r="F1496" s="37"/>
      <c r="G1496" s="37"/>
      <c r="K1496" s="41"/>
    </row>
    <row r="1497" spans="6:11" s="36" customFormat="1">
      <c r="F1497" s="37"/>
      <c r="G1497" s="37"/>
      <c r="K1497" s="41"/>
    </row>
    <row r="1498" spans="6:11" s="36" customFormat="1">
      <c r="F1498" s="37"/>
      <c r="G1498" s="37"/>
      <c r="K1498" s="41"/>
    </row>
    <row r="1499" spans="6:11" s="36" customFormat="1">
      <c r="F1499" s="37"/>
      <c r="G1499" s="37"/>
      <c r="K1499" s="41"/>
    </row>
    <row r="1500" spans="6:11" s="36" customFormat="1">
      <c r="F1500" s="37"/>
      <c r="G1500" s="37"/>
      <c r="K1500" s="41"/>
    </row>
    <row r="1501" spans="6:11" s="36" customFormat="1">
      <c r="F1501" s="37"/>
      <c r="G1501" s="37"/>
      <c r="K1501" s="41"/>
    </row>
    <row r="1502" spans="6:11" s="36" customFormat="1">
      <c r="F1502" s="37"/>
      <c r="G1502" s="37"/>
      <c r="K1502" s="41"/>
    </row>
    <row r="1503" spans="6:11" s="36" customFormat="1">
      <c r="F1503" s="37"/>
      <c r="G1503" s="37"/>
      <c r="K1503" s="41"/>
    </row>
    <row r="1504" spans="6:11" s="36" customFormat="1">
      <c r="F1504" s="37"/>
      <c r="G1504" s="37"/>
      <c r="K1504" s="41"/>
    </row>
    <row r="1505" spans="6:11" s="36" customFormat="1">
      <c r="F1505" s="37"/>
      <c r="G1505" s="37"/>
      <c r="K1505" s="41"/>
    </row>
    <row r="1506" spans="6:11" s="36" customFormat="1">
      <c r="F1506" s="37"/>
      <c r="G1506" s="37"/>
      <c r="K1506" s="41"/>
    </row>
    <row r="1507" spans="6:11" s="36" customFormat="1">
      <c r="F1507" s="37"/>
      <c r="G1507" s="37"/>
      <c r="K1507" s="41"/>
    </row>
    <row r="1508" spans="6:11" s="36" customFormat="1">
      <c r="F1508" s="37"/>
      <c r="G1508" s="37"/>
      <c r="K1508" s="41"/>
    </row>
    <row r="1509" spans="6:11" s="36" customFormat="1">
      <c r="F1509" s="37"/>
      <c r="G1509" s="37"/>
      <c r="K1509" s="41"/>
    </row>
    <row r="1510" spans="6:11" s="36" customFormat="1">
      <c r="F1510" s="37"/>
      <c r="G1510" s="37"/>
      <c r="K1510" s="41"/>
    </row>
    <row r="1511" spans="6:11" s="36" customFormat="1">
      <c r="F1511" s="37"/>
      <c r="G1511" s="37"/>
      <c r="K1511" s="41"/>
    </row>
    <row r="1512" spans="6:11" s="36" customFormat="1">
      <c r="F1512" s="37"/>
      <c r="G1512" s="37"/>
      <c r="K1512" s="41"/>
    </row>
    <row r="1513" spans="6:11" s="36" customFormat="1">
      <c r="F1513" s="37"/>
      <c r="G1513" s="37"/>
      <c r="K1513" s="41"/>
    </row>
    <row r="1514" spans="6:11" s="36" customFormat="1">
      <c r="F1514" s="37"/>
      <c r="G1514" s="37"/>
      <c r="K1514" s="41"/>
    </row>
    <row r="1515" spans="6:11" s="36" customFormat="1">
      <c r="F1515" s="37"/>
      <c r="G1515" s="37"/>
      <c r="K1515" s="41"/>
    </row>
    <row r="1516" spans="6:11" s="36" customFormat="1">
      <c r="F1516" s="37"/>
      <c r="G1516" s="37"/>
      <c r="K1516" s="41"/>
    </row>
    <row r="1517" spans="6:11" s="36" customFormat="1">
      <c r="F1517" s="37"/>
      <c r="G1517" s="37"/>
      <c r="K1517" s="41"/>
    </row>
    <row r="1518" spans="6:11" s="36" customFormat="1">
      <c r="F1518" s="37"/>
      <c r="G1518" s="37"/>
      <c r="K1518" s="41"/>
    </row>
    <row r="1519" spans="6:11" s="36" customFormat="1">
      <c r="F1519" s="37"/>
      <c r="G1519" s="37"/>
      <c r="K1519" s="41"/>
    </row>
    <row r="1520" spans="6:11" s="36" customFormat="1">
      <c r="F1520" s="37"/>
      <c r="G1520" s="37"/>
      <c r="K1520" s="41"/>
    </row>
    <row r="1521" spans="6:11" s="36" customFormat="1">
      <c r="F1521" s="37"/>
      <c r="G1521" s="37"/>
      <c r="K1521" s="41"/>
    </row>
    <row r="1522" spans="6:11" s="36" customFormat="1">
      <c r="F1522" s="37"/>
      <c r="G1522" s="37"/>
      <c r="K1522" s="41"/>
    </row>
    <row r="1523" spans="6:11" s="36" customFormat="1">
      <c r="F1523" s="37"/>
      <c r="G1523" s="37"/>
      <c r="K1523" s="41"/>
    </row>
    <row r="1524" spans="6:11" s="36" customFormat="1">
      <c r="F1524" s="37"/>
      <c r="G1524" s="37"/>
      <c r="K1524" s="41"/>
    </row>
    <row r="1525" spans="6:11" s="36" customFormat="1">
      <c r="F1525" s="37"/>
      <c r="G1525" s="37"/>
      <c r="K1525" s="41"/>
    </row>
    <row r="1526" spans="6:11" s="36" customFormat="1">
      <c r="F1526" s="37"/>
      <c r="G1526" s="37"/>
      <c r="K1526" s="41"/>
    </row>
    <row r="1527" spans="6:11" s="36" customFormat="1">
      <c r="F1527" s="37"/>
      <c r="G1527" s="37"/>
      <c r="K1527" s="41"/>
    </row>
    <row r="1528" spans="6:11" s="36" customFormat="1">
      <c r="F1528" s="37"/>
      <c r="G1528" s="37"/>
      <c r="K1528" s="41"/>
    </row>
    <row r="1529" spans="6:11" s="36" customFormat="1">
      <c r="F1529" s="37"/>
      <c r="G1529" s="37"/>
      <c r="K1529" s="41"/>
    </row>
    <row r="1530" spans="6:11" s="36" customFormat="1">
      <c r="F1530" s="37"/>
      <c r="G1530" s="37"/>
      <c r="K1530" s="41"/>
    </row>
    <row r="1531" spans="6:11" s="36" customFormat="1">
      <c r="F1531" s="37"/>
      <c r="G1531" s="37"/>
      <c r="K1531" s="41"/>
    </row>
    <row r="1532" spans="6:11" s="36" customFormat="1">
      <c r="F1532" s="37"/>
      <c r="G1532" s="37"/>
      <c r="K1532" s="41"/>
    </row>
    <row r="1533" spans="6:11" s="36" customFormat="1">
      <c r="F1533" s="37"/>
      <c r="G1533" s="37"/>
      <c r="K1533" s="41"/>
    </row>
    <row r="1534" spans="6:11" s="36" customFormat="1">
      <c r="F1534" s="37"/>
      <c r="G1534" s="37"/>
      <c r="K1534" s="41"/>
    </row>
    <row r="1535" spans="6:11" s="36" customFormat="1">
      <c r="F1535" s="37"/>
      <c r="G1535" s="37"/>
      <c r="K1535" s="41"/>
    </row>
    <row r="1536" spans="6:11" s="36" customFormat="1">
      <c r="F1536" s="37"/>
      <c r="G1536" s="37"/>
      <c r="K1536" s="41"/>
    </row>
    <row r="1537" spans="6:11" s="36" customFormat="1">
      <c r="F1537" s="37"/>
      <c r="G1537" s="37"/>
      <c r="K1537" s="41"/>
    </row>
    <row r="1538" spans="6:11" s="36" customFormat="1">
      <c r="F1538" s="37"/>
      <c r="G1538" s="37"/>
      <c r="K1538" s="41"/>
    </row>
    <row r="1539" spans="6:11" s="36" customFormat="1">
      <c r="F1539" s="37"/>
      <c r="G1539" s="37"/>
      <c r="K1539" s="41"/>
    </row>
    <row r="1540" spans="6:11" s="36" customFormat="1">
      <c r="F1540" s="37"/>
      <c r="G1540" s="37"/>
      <c r="K1540" s="41"/>
    </row>
    <row r="1541" spans="6:11" s="36" customFormat="1">
      <c r="F1541" s="37"/>
      <c r="G1541" s="37"/>
      <c r="K1541" s="41"/>
    </row>
    <row r="1542" spans="6:11" s="36" customFormat="1">
      <c r="F1542" s="37"/>
      <c r="G1542" s="37"/>
      <c r="K1542" s="41"/>
    </row>
    <row r="1543" spans="6:11" s="36" customFormat="1">
      <c r="F1543" s="37"/>
      <c r="G1543" s="37"/>
      <c r="K1543" s="41"/>
    </row>
    <row r="1544" spans="6:11" s="36" customFormat="1">
      <c r="F1544" s="37"/>
      <c r="G1544" s="37"/>
      <c r="K1544" s="41"/>
    </row>
    <row r="1545" spans="6:11" s="36" customFormat="1">
      <c r="F1545" s="37"/>
      <c r="G1545" s="37"/>
      <c r="K1545" s="41"/>
    </row>
    <row r="1546" spans="6:11" s="36" customFormat="1">
      <c r="F1546" s="37"/>
      <c r="G1546" s="37"/>
      <c r="K1546" s="41"/>
    </row>
    <row r="1547" spans="6:11" s="36" customFormat="1">
      <c r="F1547" s="37"/>
      <c r="G1547" s="37"/>
      <c r="K1547" s="41"/>
    </row>
    <row r="1548" spans="6:11" s="36" customFormat="1">
      <c r="F1548" s="37"/>
      <c r="G1548" s="37"/>
      <c r="K1548" s="41"/>
    </row>
    <row r="1549" spans="6:11" s="36" customFormat="1">
      <c r="F1549" s="37"/>
      <c r="G1549" s="37"/>
      <c r="K1549" s="41"/>
    </row>
    <row r="1550" spans="6:11" s="36" customFormat="1">
      <c r="F1550" s="37"/>
      <c r="G1550" s="37"/>
      <c r="K1550" s="41"/>
    </row>
    <row r="1551" spans="6:11" s="36" customFormat="1">
      <c r="F1551" s="37"/>
      <c r="G1551" s="37"/>
      <c r="K1551" s="41"/>
    </row>
    <row r="1552" spans="6:11" s="36" customFormat="1">
      <c r="F1552" s="37"/>
      <c r="G1552" s="37"/>
      <c r="K1552" s="41"/>
    </row>
    <row r="1553" spans="6:11" s="36" customFormat="1">
      <c r="F1553" s="37"/>
      <c r="G1553" s="37"/>
      <c r="K1553" s="41"/>
    </row>
    <row r="1554" spans="6:11" s="36" customFormat="1">
      <c r="F1554" s="37"/>
      <c r="G1554" s="37"/>
      <c r="K1554" s="41"/>
    </row>
    <row r="1555" spans="6:11" s="36" customFormat="1">
      <c r="F1555" s="37"/>
      <c r="G1555" s="37"/>
      <c r="K1555" s="41"/>
    </row>
    <row r="1556" spans="6:11" s="36" customFormat="1">
      <c r="F1556" s="37"/>
      <c r="G1556" s="37"/>
      <c r="K1556" s="41"/>
    </row>
    <row r="1557" spans="6:11" s="36" customFormat="1">
      <c r="F1557" s="37"/>
      <c r="G1557" s="37"/>
      <c r="K1557" s="41"/>
    </row>
    <row r="1558" spans="6:11" s="36" customFormat="1">
      <c r="F1558" s="37"/>
      <c r="G1558" s="37"/>
      <c r="K1558" s="41"/>
    </row>
    <row r="1559" spans="6:11" s="36" customFormat="1">
      <c r="F1559" s="37"/>
      <c r="G1559" s="37"/>
      <c r="K1559" s="41"/>
    </row>
    <row r="1560" spans="6:11" s="36" customFormat="1">
      <c r="F1560" s="37"/>
      <c r="G1560" s="37"/>
      <c r="K1560" s="41"/>
    </row>
    <row r="1561" spans="6:11" s="36" customFormat="1">
      <c r="F1561" s="37"/>
      <c r="G1561" s="37"/>
      <c r="K1561" s="41"/>
    </row>
    <row r="1562" spans="6:11" s="36" customFormat="1">
      <c r="F1562" s="37"/>
      <c r="G1562" s="37"/>
      <c r="K1562" s="41"/>
    </row>
    <row r="1563" spans="6:11" s="36" customFormat="1">
      <c r="F1563" s="37"/>
      <c r="G1563" s="37"/>
      <c r="K1563" s="41"/>
    </row>
    <row r="1564" spans="6:11" s="36" customFormat="1">
      <c r="F1564" s="37"/>
      <c r="G1564" s="37"/>
      <c r="K1564" s="41"/>
    </row>
    <row r="1565" spans="6:11" s="36" customFormat="1">
      <c r="F1565" s="37"/>
      <c r="G1565" s="37"/>
      <c r="K1565" s="41"/>
    </row>
    <row r="1566" spans="6:11" s="36" customFormat="1">
      <c r="F1566" s="37"/>
      <c r="G1566" s="37"/>
      <c r="K1566" s="41"/>
    </row>
    <row r="1567" spans="6:11" s="36" customFormat="1">
      <c r="F1567" s="37"/>
      <c r="G1567" s="37"/>
      <c r="K1567" s="41"/>
    </row>
    <row r="1568" spans="6:11" s="36" customFormat="1">
      <c r="F1568" s="37"/>
      <c r="G1568" s="37"/>
      <c r="K1568" s="41"/>
    </row>
    <row r="1569" spans="6:11" s="36" customFormat="1">
      <c r="F1569" s="37"/>
      <c r="G1569" s="37"/>
      <c r="K1569" s="41"/>
    </row>
    <row r="1570" spans="6:11" s="36" customFormat="1">
      <c r="F1570" s="37"/>
      <c r="G1570" s="37"/>
      <c r="K1570" s="41"/>
    </row>
    <row r="1571" spans="6:11" s="36" customFormat="1">
      <c r="F1571" s="37"/>
      <c r="G1571" s="37"/>
      <c r="K1571" s="41"/>
    </row>
    <row r="1572" spans="6:11" s="36" customFormat="1">
      <c r="F1572" s="37"/>
      <c r="G1572" s="37"/>
      <c r="K1572" s="41"/>
    </row>
    <row r="1573" spans="6:11" s="36" customFormat="1">
      <c r="F1573" s="37"/>
      <c r="G1573" s="37"/>
      <c r="K1573" s="41"/>
    </row>
    <row r="1574" spans="6:11" s="36" customFormat="1">
      <c r="F1574" s="37"/>
      <c r="G1574" s="37"/>
      <c r="K1574" s="41"/>
    </row>
    <row r="1575" spans="6:11" s="36" customFormat="1">
      <c r="F1575" s="37"/>
      <c r="G1575" s="37"/>
      <c r="K1575" s="41"/>
    </row>
    <row r="1576" spans="6:11" s="36" customFormat="1">
      <c r="F1576" s="37"/>
      <c r="G1576" s="37"/>
      <c r="K1576" s="41"/>
    </row>
    <row r="1577" spans="6:11" s="36" customFormat="1">
      <c r="F1577" s="37"/>
      <c r="G1577" s="37"/>
      <c r="K1577" s="41"/>
    </row>
    <row r="1578" spans="6:11" s="36" customFormat="1">
      <c r="F1578" s="37"/>
      <c r="G1578" s="37"/>
      <c r="K1578" s="41"/>
    </row>
    <row r="1579" spans="6:11" s="36" customFormat="1">
      <c r="F1579" s="37"/>
      <c r="G1579" s="37"/>
      <c r="K1579" s="41"/>
    </row>
    <row r="1580" spans="6:11" s="36" customFormat="1">
      <c r="F1580" s="37"/>
      <c r="G1580" s="37"/>
      <c r="K1580" s="41"/>
    </row>
    <row r="1581" spans="6:11" s="36" customFormat="1">
      <c r="F1581" s="37"/>
      <c r="G1581" s="37"/>
      <c r="K1581" s="41"/>
    </row>
    <row r="1582" spans="6:11" s="36" customFormat="1">
      <c r="F1582" s="37"/>
      <c r="G1582" s="37"/>
      <c r="K1582" s="41"/>
    </row>
    <row r="1583" spans="6:11" s="36" customFormat="1">
      <c r="F1583" s="37"/>
      <c r="G1583" s="37"/>
      <c r="K1583" s="41"/>
    </row>
    <row r="1584" spans="6:11" s="36" customFormat="1">
      <c r="F1584" s="37"/>
      <c r="G1584" s="37"/>
      <c r="K1584" s="41"/>
    </row>
    <row r="1585" spans="6:11" s="36" customFormat="1">
      <c r="F1585" s="37"/>
      <c r="G1585" s="37"/>
      <c r="K1585" s="41"/>
    </row>
    <row r="1586" spans="6:11" s="36" customFormat="1">
      <c r="F1586" s="37"/>
      <c r="G1586" s="37"/>
      <c r="K1586" s="41"/>
    </row>
    <row r="1587" spans="6:11" s="36" customFormat="1">
      <c r="F1587" s="37"/>
      <c r="G1587" s="37"/>
      <c r="K1587" s="41"/>
    </row>
  </sheetData>
  <mergeCells count="1000">
    <mergeCell ref="B357:B358"/>
    <mergeCell ref="B360:B361"/>
    <mergeCell ref="B363:B366"/>
    <mergeCell ref="B404:B405"/>
    <mergeCell ref="B409:B413"/>
    <mergeCell ref="B414:B416"/>
    <mergeCell ref="B420:B421"/>
    <mergeCell ref="B422:B424"/>
    <mergeCell ref="B425:B428"/>
    <mergeCell ref="B1299:J1299"/>
    <mergeCell ref="B1300:J1300"/>
    <mergeCell ref="B1301:J1301"/>
    <mergeCell ref="F931:F933"/>
    <mergeCell ref="G931:G933"/>
    <mergeCell ref="H931:H933"/>
    <mergeCell ref="I934:J934"/>
    <mergeCell ref="I931:J931"/>
    <mergeCell ref="I932:J932"/>
    <mergeCell ref="D931:E933"/>
    <mergeCell ref="C934:C980"/>
    <mergeCell ref="D934:E980"/>
    <mergeCell ref="F934:F980"/>
    <mergeCell ref="G934:G980"/>
    <mergeCell ref="H934:H980"/>
    <mergeCell ref="B930:B933"/>
    <mergeCell ref="C930:C933"/>
    <mergeCell ref="I995:J995"/>
    <mergeCell ref="C1000:C1034"/>
    <mergeCell ref="D1000:E1034"/>
    <mergeCell ref="F1000:F1034"/>
    <mergeCell ref="G1000:G1034"/>
    <mergeCell ref="H1000:H1034"/>
    <mergeCell ref="G317:J317"/>
    <mergeCell ref="B316:F316"/>
    <mergeCell ref="B317:F317"/>
    <mergeCell ref="B313:C313"/>
    <mergeCell ref="D313:E313"/>
    <mergeCell ref="B314:C314"/>
    <mergeCell ref="D314:E314"/>
    <mergeCell ref="I314:J314"/>
    <mergeCell ref="B1298:J1298"/>
    <mergeCell ref="B327:B328"/>
    <mergeCell ref="B329:B330"/>
    <mergeCell ref="B533:B534"/>
    <mergeCell ref="I323:J323"/>
    <mergeCell ref="B320:J320"/>
    <mergeCell ref="I318:J318"/>
    <mergeCell ref="I319:J319"/>
    <mergeCell ref="B321:B324"/>
    <mergeCell ref="B318:F319"/>
    <mergeCell ref="G323:H323"/>
    <mergeCell ref="E323:F323"/>
    <mergeCell ref="C321:D324"/>
    <mergeCell ref="E321:J321"/>
    <mergeCell ref="E322:J322"/>
    <mergeCell ref="B367:B369"/>
    <mergeCell ref="C338:D338"/>
    <mergeCell ref="C339:D339"/>
    <mergeCell ref="B8:J8"/>
    <mergeCell ref="J9:J12"/>
    <mergeCell ref="A1:J1"/>
    <mergeCell ref="A3:J3"/>
    <mergeCell ref="A5:J5"/>
    <mergeCell ref="A6:J6"/>
    <mergeCell ref="B309:J309"/>
    <mergeCell ref="G310:J310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310:F310"/>
    <mergeCell ref="B315:J315"/>
    <mergeCell ref="G316:J316"/>
    <mergeCell ref="D981:E994"/>
    <mergeCell ref="F981:F994"/>
    <mergeCell ref="B311:J311"/>
    <mergeCell ref="B312:J312"/>
    <mergeCell ref="I313:J313"/>
    <mergeCell ref="B331:B335"/>
    <mergeCell ref="B338:B340"/>
    <mergeCell ref="B341:B343"/>
    <mergeCell ref="B345:B347"/>
    <mergeCell ref="B350:B353"/>
    <mergeCell ref="B354:B355"/>
    <mergeCell ref="C325:D325"/>
    <mergeCell ref="C326:D326"/>
    <mergeCell ref="C327:D327"/>
    <mergeCell ref="C328:D328"/>
    <mergeCell ref="C329:D329"/>
    <mergeCell ref="C330:D330"/>
    <mergeCell ref="C331:D331"/>
    <mergeCell ref="C332:D332"/>
    <mergeCell ref="C333:D333"/>
    <mergeCell ref="C334:D334"/>
    <mergeCell ref="C335:D335"/>
    <mergeCell ref="C336:D336"/>
    <mergeCell ref="C337:D337"/>
    <mergeCell ref="G1078:G1089"/>
    <mergeCell ref="G981:G994"/>
    <mergeCell ref="H981:H994"/>
    <mergeCell ref="I981:J981"/>
    <mergeCell ref="B922:J922"/>
    <mergeCell ref="B928:E928"/>
    <mergeCell ref="F928:J928"/>
    <mergeCell ref="B923:E923"/>
    <mergeCell ref="F923:J923"/>
    <mergeCell ref="B924:E925"/>
    <mergeCell ref="F924:I924"/>
    <mergeCell ref="F925:I925"/>
    <mergeCell ref="B927:E927"/>
    <mergeCell ref="F927:J927"/>
    <mergeCell ref="C1035:C1055"/>
    <mergeCell ref="D1035:E1055"/>
    <mergeCell ref="D930:J930"/>
    <mergeCell ref="F1035:F1055"/>
    <mergeCell ref="G1035:G1055"/>
    <mergeCell ref="H1035:H1055"/>
    <mergeCell ref="B926:E926"/>
    <mergeCell ref="F926:J926"/>
    <mergeCell ref="B929:J929"/>
    <mergeCell ref="C981:C994"/>
    <mergeCell ref="G1090:G1107"/>
    <mergeCell ref="H1090:H1107"/>
    <mergeCell ref="I1090:J1090"/>
    <mergeCell ref="C1108:C1123"/>
    <mergeCell ref="I1000:J1000"/>
    <mergeCell ref="B1236:D1236"/>
    <mergeCell ref="E1236:J1236"/>
    <mergeCell ref="I1035:J1035"/>
    <mergeCell ref="C995:C999"/>
    <mergeCell ref="D995:E999"/>
    <mergeCell ref="F995:F999"/>
    <mergeCell ref="G995:G999"/>
    <mergeCell ref="H995:H999"/>
    <mergeCell ref="B1234:D1234"/>
    <mergeCell ref="E1234:J1234"/>
    <mergeCell ref="B1235:J1235"/>
    <mergeCell ref="H1078:H1089"/>
    <mergeCell ref="I1078:J1078"/>
    <mergeCell ref="F1056:F1077"/>
    <mergeCell ref="G1056:G1077"/>
    <mergeCell ref="H1056:H1077"/>
    <mergeCell ref="I1056:J1056"/>
    <mergeCell ref="C1078:C1089"/>
    <mergeCell ref="D1078:E1089"/>
    <mergeCell ref="B1229:J1229"/>
    <mergeCell ref="B1230:D1230"/>
    <mergeCell ref="E1230:J1230"/>
    <mergeCell ref="B1231:J1231"/>
    <mergeCell ref="B1232:D1232"/>
    <mergeCell ref="E1232:J1232"/>
    <mergeCell ref="B1233:J1233"/>
    <mergeCell ref="G1227:H1227"/>
    <mergeCell ref="G1228:H1228"/>
    <mergeCell ref="B1295:J1295"/>
    <mergeCell ref="B1296:J1296"/>
    <mergeCell ref="B1297:J1297"/>
    <mergeCell ref="G1213:H1213"/>
    <mergeCell ref="G1214:H1214"/>
    <mergeCell ref="G1215:H1215"/>
    <mergeCell ref="G1216:H1216"/>
    <mergeCell ref="B1241:D1241"/>
    <mergeCell ref="E1241:G1241"/>
    <mergeCell ref="H1241:I1241"/>
    <mergeCell ref="B1242:D1242"/>
    <mergeCell ref="E1242:G1242"/>
    <mergeCell ref="H1242:I1242"/>
    <mergeCell ref="B1243:D1245"/>
    <mergeCell ref="B1294:J1294"/>
    <mergeCell ref="B1221:C1221"/>
    <mergeCell ref="B1222:C1222"/>
    <mergeCell ref="B1223:C1223"/>
    <mergeCell ref="B1224:C1224"/>
    <mergeCell ref="B1237:J1237"/>
    <mergeCell ref="B1238:J1238"/>
    <mergeCell ref="B1239:J1239"/>
    <mergeCell ref="B1240:J1240"/>
    <mergeCell ref="G1226:H1226"/>
    <mergeCell ref="B429:B431"/>
    <mergeCell ref="B434:B437"/>
    <mergeCell ref="B373:B376"/>
    <mergeCell ref="B377:B379"/>
    <mergeCell ref="B380:B381"/>
    <mergeCell ref="B382:B383"/>
    <mergeCell ref="B384:B387"/>
    <mergeCell ref="B388:B390"/>
    <mergeCell ref="B392:B395"/>
    <mergeCell ref="B396:B397"/>
    <mergeCell ref="B400:B403"/>
    <mergeCell ref="B438:B443"/>
    <mergeCell ref="B444:B448"/>
    <mergeCell ref="B450:B452"/>
    <mergeCell ref="B454:B455"/>
    <mergeCell ref="B456:B459"/>
    <mergeCell ref="B460:B462"/>
    <mergeCell ref="B463:B464"/>
    <mergeCell ref="B466:B469"/>
    <mergeCell ref="B471:B472"/>
    <mergeCell ref="B474:B477"/>
    <mergeCell ref="B480:B483"/>
    <mergeCell ref="B484:B485"/>
    <mergeCell ref="B486:B487"/>
    <mergeCell ref="B488:B489"/>
    <mergeCell ref="B490:B492"/>
    <mergeCell ref="B493:B494"/>
    <mergeCell ref="B495:B496"/>
    <mergeCell ref="B497:B499"/>
    <mergeCell ref="B537:B539"/>
    <mergeCell ref="B540:B542"/>
    <mergeCell ref="B543:B544"/>
    <mergeCell ref="B546:B551"/>
    <mergeCell ref="B559:B560"/>
    <mergeCell ref="B562:B563"/>
    <mergeCell ref="B564:B565"/>
    <mergeCell ref="B567:B568"/>
    <mergeCell ref="B503:B504"/>
    <mergeCell ref="B506:B508"/>
    <mergeCell ref="B512:B513"/>
    <mergeCell ref="B514:B515"/>
    <mergeCell ref="B518:B519"/>
    <mergeCell ref="B520:B521"/>
    <mergeCell ref="B522:B524"/>
    <mergeCell ref="B528:B529"/>
    <mergeCell ref="B531:B532"/>
    <mergeCell ref="B569:B570"/>
    <mergeCell ref="B571:B572"/>
    <mergeCell ref="B579:B581"/>
    <mergeCell ref="B582:B583"/>
    <mergeCell ref="B584:B586"/>
    <mergeCell ref="B588:B589"/>
    <mergeCell ref="B592:B593"/>
    <mergeCell ref="B595:B598"/>
    <mergeCell ref="B599:B600"/>
    <mergeCell ref="B601:B603"/>
    <mergeCell ref="B605:B606"/>
    <mergeCell ref="B607:B610"/>
    <mergeCell ref="B611:B613"/>
    <mergeCell ref="B617:B618"/>
    <mergeCell ref="B619:B620"/>
    <mergeCell ref="B621:B623"/>
    <mergeCell ref="B624:B626"/>
    <mergeCell ref="B627:B629"/>
    <mergeCell ref="B631:B633"/>
    <mergeCell ref="B634:B636"/>
    <mergeCell ref="B638:B639"/>
    <mergeCell ref="B643:B644"/>
    <mergeCell ref="B648:B649"/>
    <mergeCell ref="B650:B652"/>
    <mergeCell ref="B653:B654"/>
    <mergeCell ref="B655:B657"/>
    <mergeCell ref="B658:B659"/>
    <mergeCell ref="B661:B663"/>
    <mergeCell ref="B664:B667"/>
    <mergeCell ref="B671:B675"/>
    <mergeCell ref="B676:B679"/>
    <mergeCell ref="B680:B681"/>
    <mergeCell ref="B682:B683"/>
    <mergeCell ref="B685:B686"/>
    <mergeCell ref="B690:B692"/>
    <mergeCell ref="B695:B696"/>
    <mergeCell ref="B743:B744"/>
    <mergeCell ref="B746:B749"/>
    <mergeCell ref="B750:B751"/>
    <mergeCell ref="B753:B754"/>
    <mergeCell ref="B755:B756"/>
    <mergeCell ref="B757:B758"/>
    <mergeCell ref="B762:B765"/>
    <mergeCell ref="B766:B769"/>
    <mergeCell ref="B700:B704"/>
    <mergeCell ref="B705:B707"/>
    <mergeCell ref="B708:B711"/>
    <mergeCell ref="B714:B716"/>
    <mergeCell ref="B717:B720"/>
    <mergeCell ref="B723:B727"/>
    <mergeCell ref="B728:B729"/>
    <mergeCell ref="B731:B737"/>
    <mergeCell ref="B738:B739"/>
    <mergeCell ref="B770:B771"/>
    <mergeCell ref="B772:B774"/>
    <mergeCell ref="B776:B778"/>
    <mergeCell ref="B779:B783"/>
    <mergeCell ref="B784:B787"/>
    <mergeCell ref="B788:B792"/>
    <mergeCell ref="B793:B797"/>
    <mergeCell ref="B798:B802"/>
    <mergeCell ref="B805:B807"/>
    <mergeCell ref="B810:B812"/>
    <mergeCell ref="B817:B819"/>
    <mergeCell ref="B820:B822"/>
    <mergeCell ref="B823:B826"/>
    <mergeCell ref="B827:B829"/>
    <mergeCell ref="B830:B831"/>
    <mergeCell ref="B832:B834"/>
    <mergeCell ref="B835:B840"/>
    <mergeCell ref="B841:B846"/>
    <mergeCell ref="B847:B853"/>
    <mergeCell ref="B854:B856"/>
    <mergeCell ref="B858:B859"/>
    <mergeCell ref="B860:B861"/>
    <mergeCell ref="B862:B863"/>
    <mergeCell ref="B864:B865"/>
    <mergeCell ref="B867:B868"/>
    <mergeCell ref="B874:B876"/>
    <mergeCell ref="B879:B880"/>
    <mergeCell ref="B881:B882"/>
    <mergeCell ref="B888:B889"/>
    <mergeCell ref="B891:B892"/>
    <mergeCell ref="B894:B895"/>
    <mergeCell ref="B898:B900"/>
    <mergeCell ref="B901:B903"/>
    <mergeCell ref="B906:B908"/>
    <mergeCell ref="B909:B910"/>
    <mergeCell ref="B911:B912"/>
    <mergeCell ref="C340:D340"/>
    <mergeCell ref="C341:D341"/>
    <mergeCell ref="C342:D342"/>
    <mergeCell ref="C343:D343"/>
    <mergeCell ref="C344:D344"/>
    <mergeCell ref="C345:D345"/>
    <mergeCell ref="C346:D346"/>
    <mergeCell ref="C347:D347"/>
    <mergeCell ref="C348:D348"/>
    <mergeCell ref="C349:D349"/>
    <mergeCell ref="C350:D350"/>
    <mergeCell ref="C351:D351"/>
    <mergeCell ref="C352:D352"/>
    <mergeCell ref="C353:D353"/>
    <mergeCell ref="C354:D354"/>
    <mergeCell ref="C355:D355"/>
    <mergeCell ref="C356:D356"/>
    <mergeCell ref="C357:D357"/>
    <mergeCell ref="C358:D358"/>
    <mergeCell ref="C359:D359"/>
    <mergeCell ref="C360:D360"/>
    <mergeCell ref="C361:D361"/>
    <mergeCell ref="C362:D362"/>
    <mergeCell ref="C363:D363"/>
    <mergeCell ref="C364:D364"/>
    <mergeCell ref="C365:D365"/>
    <mergeCell ref="C366:D366"/>
    <mergeCell ref="C367:D367"/>
    <mergeCell ref="C368:D368"/>
    <mergeCell ref="C369:D369"/>
    <mergeCell ref="C370:D370"/>
    <mergeCell ref="C371:D371"/>
    <mergeCell ref="C372:D372"/>
    <mergeCell ref="C373:D373"/>
    <mergeCell ref="C374:D374"/>
    <mergeCell ref="C375:D375"/>
    <mergeCell ref="C376:D376"/>
    <mergeCell ref="C377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C386:D386"/>
    <mergeCell ref="C387:D387"/>
    <mergeCell ref="C388:D388"/>
    <mergeCell ref="C389:D389"/>
    <mergeCell ref="C390:D390"/>
    <mergeCell ref="C391:D391"/>
    <mergeCell ref="C392:D392"/>
    <mergeCell ref="C393:D393"/>
    <mergeCell ref="C394:D394"/>
    <mergeCell ref="C395:D395"/>
    <mergeCell ref="C396:D396"/>
    <mergeCell ref="C397:D397"/>
    <mergeCell ref="C398:D398"/>
    <mergeCell ref="C399:D399"/>
    <mergeCell ref="C400:D400"/>
    <mergeCell ref="C401:D401"/>
    <mergeCell ref="C402:D402"/>
    <mergeCell ref="C403:D403"/>
    <mergeCell ref="C404:D404"/>
    <mergeCell ref="C405:D405"/>
    <mergeCell ref="C406:D406"/>
    <mergeCell ref="C407:D407"/>
    <mergeCell ref="C408:D408"/>
    <mergeCell ref="C409:D409"/>
    <mergeCell ref="C410:D410"/>
    <mergeCell ref="C411:D411"/>
    <mergeCell ref="C412:D412"/>
    <mergeCell ref="C413:D413"/>
    <mergeCell ref="C414:D414"/>
    <mergeCell ref="C415:D415"/>
    <mergeCell ref="C416:D416"/>
    <mergeCell ref="C417:D417"/>
    <mergeCell ref="C418:D418"/>
    <mergeCell ref="C419:D419"/>
    <mergeCell ref="C420:D420"/>
    <mergeCell ref="C421:D421"/>
    <mergeCell ref="C422:D422"/>
    <mergeCell ref="C423:D423"/>
    <mergeCell ref="C424:D424"/>
    <mergeCell ref="C425:D425"/>
    <mergeCell ref="C426:D426"/>
    <mergeCell ref="C427:D427"/>
    <mergeCell ref="C428:D428"/>
    <mergeCell ref="C429:D429"/>
    <mergeCell ref="C430:D430"/>
    <mergeCell ref="C431:D431"/>
    <mergeCell ref="C432:D432"/>
    <mergeCell ref="C433:D433"/>
    <mergeCell ref="C434:D434"/>
    <mergeCell ref="C435:D435"/>
    <mergeCell ref="C436:D436"/>
    <mergeCell ref="C437:D437"/>
    <mergeCell ref="C438:D438"/>
    <mergeCell ref="C439:D439"/>
    <mergeCell ref="C440:D440"/>
    <mergeCell ref="C441:D441"/>
    <mergeCell ref="C442:D442"/>
    <mergeCell ref="C443:D443"/>
    <mergeCell ref="C444:D444"/>
    <mergeCell ref="C445:D445"/>
    <mergeCell ref="C446:D446"/>
    <mergeCell ref="C447:D447"/>
    <mergeCell ref="C448:D448"/>
    <mergeCell ref="C449:D449"/>
    <mergeCell ref="C450:D450"/>
    <mergeCell ref="C451:D451"/>
    <mergeCell ref="C452:D452"/>
    <mergeCell ref="C453:D453"/>
    <mergeCell ref="C454:D454"/>
    <mergeCell ref="C455:D455"/>
    <mergeCell ref="C456:D456"/>
    <mergeCell ref="C457:D457"/>
    <mergeCell ref="C458:D458"/>
    <mergeCell ref="C459:D459"/>
    <mergeCell ref="C460:D460"/>
    <mergeCell ref="C461:D461"/>
    <mergeCell ref="C462:D462"/>
    <mergeCell ref="C463:D463"/>
    <mergeCell ref="C464:D464"/>
    <mergeCell ref="C465:D465"/>
    <mergeCell ref="C466:D466"/>
    <mergeCell ref="C467:D467"/>
    <mergeCell ref="C468:D468"/>
    <mergeCell ref="C469:D469"/>
    <mergeCell ref="C470:D470"/>
    <mergeCell ref="C471:D471"/>
    <mergeCell ref="C472:D472"/>
    <mergeCell ref="C473:D473"/>
    <mergeCell ref="C474:D474"/>
    <mergeCell ref="C475:D475"/>
    <mergeCell ref="C476:D476"/>
    <mergeCell ref="C477:D477"/>
    <mergeCell ref="C478:D478"/>
    <mergeCell ref="C479:D479"/>
    <mergeCell ref="C480:D480"/>
    <mergeCell ref="C481:D481"/>
    <mergeCell ref="C482:D482"/>
    <mergeCell ref="C483:D483"/>
    <mergeCell ref="C484:D484"/>
    <mergeCell ref="C485:D485"/>
    <mergeCell ref="C486:D486"/>
    <mergeCell ref="C487:D487"/>
    <mergeCell ref="C488:D488"/>
    <mergeCell ref="C489:D489"/>
    <mergeCell ref="C490:D490"/>
    <mergeCell ref="C491:D491"/>
    <mergeCell ref="C492:D492"/>
    <mergeCell ref="C493:D493"/>
    <mergeCell ref="C494:D494"/>
    <mergeCell ref="C495:D495"/>
    <mergeCell ref="C496:D496"/>
    <mergeCell ref="C497:D497"/>
    <mergeCell ref="C498:D498"/>
    <mergeCell ref="C499:D499"/>
    <mergeCell ref="C500:D500"/>
    <mergeCell ref="C501:D501"/>
    <mergeCell ref="C502:D502"/>
    <mergeCell ref="C503:D503"/>
    <mergeCell ref="C504:D504"/>
    <mergeCell ref="C505:D505"/>
    <mergeCell ref="C506:D506"/>
    <mergeCell ref="C507:D507"/>
    <mergeCell ref="C508:D508"/>
    <mergeCell ref="C509:D509"/>
    <mergeCell ref="C510:D510"/>
    <mergeCell ref="C511:D511"/>
    <mergeCell ref="C512:D512"/>
    <mergeCell ref="C513:D513"/>
    <mergeCell ref="C514:D514"/>
    <mergeCell ref="C515:D515"/>
    <mergeCell ref="C516:D516"/>
    <mergeCell ref="C517:D517"/>
    <mergeCell ref="C518:D518"/>
    <mergeCell ref="C519:D519"/>
    <mergeCell ref="C520:D520"/>
    <mergeCell ref="C521:D521"/>
    <mergeCell ref="C522:D522"/>
    <mergeCell ref="C523:D523"/>
    <mergeCell ref="C524:D524"/>
    <mergeCell ref="C525:D525"/>
    <mergeCell ref="C526:D526"/>
    <mergeCell ref="C527:D527"/>
    <mergeCell ref="C528:D528"/>
    <mergeCell ref="C529:D529"/>
    <mergeCell ref="C530:D530"/>
    <mergeCell ref="C531:D531"/>
    <mergeCell ref="C532:D532"/>
    <mergeCell ref="C533:D533"/>
    <mergeCell ref="C534:D534"/>
    <mergeCell ref="C535:D535"/>
    <mergeCell ref="C536:D536"/>
    <mergeCell ref="C537:D537"/>
    <mergeCell ref="C538:D538"/>
    <mergeCell ref="C539:D539"/>
    <mergeCell ref="C540:D540"/>
    <mergeCell ref="C541:D541"/>
    <mergeCell ref="C542:D542"/>
    <mergeCell ref="C543:D543"/>
    <mergeCell ref="C544:D544"/>
    <mergeCell ref="C545:D545"/>
    <mergeCell ref="C546:D546"/>
    <mergeCell ref="C547:D547"/>
    <mergeCell ref="C548:D548"/>
    <mergeCell ref="C549:D549"/>
    <mergeCell ref="C550:D550"/>
    <mergeCell ref="C551:D551"/>
    <mergeCell ref="C552:D552"/>
    <mergeCell ref="C553:D553"/>
    <mergeCell ref="C554:D554"/>
    <mergeCell ref="C555:D555"/>
    <mergeCell ref="C556:D556"/>
    <mergeCell ref="C557:D557"/>
    <mergeCell ref="C558:D558"/>
    <mergeCell ref="C559:D559"/>
    <mergeCell ref="C560:D560"/>
    <mergeCell ref="C561:D561"/>
    <mergeCell ref="C562:D562"/>
    <mergeCell ref="C563:D563"/>
    <mergeCell ref="C564:D564"/>
    <mergeCell ref="C565:D565"/>
    <mergeCell ref="C566:D566"/>
    <mergeCell ref="C567:D567"/>
    <mergeCell ref="C568:D568"/>
    <mergeCell ref="C569:D569"/>
    <mergeCell ref="C570:D570"/>
    <mergeCell ref="C571:D571"/>
    <mergeCell ref="C572:D572"/>
    <mergeCell ref="C573:D573"/>
    <mergeCell ref="C574:D574"/>
    <mergeCell ref="C575:D575"/>
    <mergeCell ref="C576:D576"/>
    <mergeCell ref="C577:D577"/>
    <mergeCell ref="C578:D578"/>
    <mergeCell ref="C579:D579"/>
    <mergeCell ref="C580:D580"/>
    <mergeCell ref="C581:D581"/>
    <mergeCell ref="C582:D582"/>
    <mergeCell ref="C583:D583"/>
    <mergeCell ref="C584:D584"/>
    <mergeCell ref="C585:D585"/>
    <mergeCell ref="C586:D586"/>
    <mergeCell ref="C587:D587"/>
    <mergeCell ref="C588:D588"/>
    <mergeCell ref="C589:D589"/>
    <mergeCell ref="C590:D590"/>
    <mergeCell ref="C591:D591"/>
    <mergeCell ref="C592:D592"/>
    <mergeCell ref="C593:D593"/>
    <mergeCell ref="C594:D594"/>
    <mergeCell ref="C595:D595"/>
    <mergeCell ref="C596:D596"/>
    <mergeCell ref="C597:D597"/>
    <mergeCell ref="C598:D598"/>
    <mergeCell ref="C599:D599"/>
    <mergeCell ref="C600:D600"/>
    <mergeCell ref="C601:D601"/>
    <mergeCell ref="C602:D602"/>
    <mergeCell ref="C603:D603"/>
    <mergeCell ref="C604:D604"/>
    <mergeCell ref="C605:D605"/>
    <mergeCell ref="C606:D606"/>
    <mergeCell ref="C607:D607"/>
    <mergeCell ref="C608:D608"/>
    <mergeCell ref="C609:D609"/>
    <mergeCell ref="C610:D610"/>
    <mergeCell ref="C611:D611"/>
    <mergeCell ref="C612:D612"/>
    <mergeCell ref="C613:D613"/>
    <mergeCell ref="C614:D614"/>
    <mergeCell ref="C615:D615"/>
    <mergeCell ref="C616:D616"/>
    <mergeCell ref="C617:D617"/>
    <mergeCell ref="C618:D618"/>
    <mergeCell ref="C619:D619"/>
    <mergeCell ref="C620:D620"/>
    <mergeCell ref="C621:D621"/>
    <mergeCell ref="C622:D622"/>
    <mergeCell ref="C623:D623"/>
    <mergeCell ref="C624:D624"/>
    <mergeCell ref="C625:D625"/>
    <mergeCell ref="C626:D626"/>
    <mergeCell ref="C627:D627"/>
    <mergeCell ref="C628:D628"/>
    <mergeCell ref="C629:D629"/>
    <mergeCell ref="C630:D630"/>
    <mergeCell ref="C631:D631"/>
    <mergeCell ref="C632:D632"/>
    <mergeCell ref="C633:D633"/>
    <mergeCell ref="C634:D634"/>
    <mergeCell ref="C635:D635"/>
    <mergeCell ref="C636:D636"/>
    <mergeCell ref="C637:D637"/>
    <mergeCell ref="C638:D638"/>
    <mergeCell ref="C639:D639"/>
    <mergeCell ref="C640:D640"/>
    <mergeCell ref="C641:D641"/>
    <mergeCell ref="C642:D642"/>
    <mergeCell ref="C643:D643"/>
    <mergeCell ref="C644:D644"/>
    <mergeCell ref="C645:D645"/>
    <mergeCell ref="C646:D646"/>
    <mergeCell ref="C647:D647"/>
    <mergeCell ref="C648:D648"/>
    <mergeCell ref="C649:D649"/>
    <mergeCell ref="C650:D650"/>
    <mergeCell ref="C651:D651"/>
    <mergeCell ref="C652:D652"/>
    <mergeCell ref="C653:D653"/>
    <mergeCell ref="C654:D654"/>
    <mergeCell ref="C655:D655"/>
    <mergeCell ref="C656:D656"/>
    <mergeCell ref="C657:D657"/>
    <mergeCell ref="C658:D658"/>
    <mergeCell ref="C659:D659"/>
    <mergeCell ref="C660:D660"/>
    <mergeCell ref="C661:D661"/>
    <mergeCell ref="C662:D662"/>
    <mergeCell ref="C663:D663"/>
    <mergeCell ref="C664:D664"/>
    <mergeCell ref="C665:D665"/>
    <mergeCell ref="C666:D666"/>
    <mergeCell ref="C667:D667"/>
    <mergeCell ref="C668:D668"/>
    <mergeCell ref="C669:D669"/>
    <mergeCell ref="C670:D670"/>
    <mergeCell ref="C671:D671"/>
    <mergeCell ref="C672:D672"/>
    <mergeCell ref="C673:D673"/>
    <mergeCell ref="C674:D674"/>
    <mergeCell ref="C675:D675"/>
    <mergeCell ref="C676:D676"/>
    <mergeCell ref="C677:D677"/>
    <mergeCell ref="C678:D678"/>
    <mergeCell ref="C679:D679"/>
    <mergeCell ref="C680:D680"/>
    <mergeCell ref="C681:D681"/>
    <mergeCell ref="C682:D682"/>
    <mergeCell ref="C683:D683"/>
    <mergeCell ref="C684:D684"/>
    <mergeCell ref="C685:D685"/>
    <mergeCell ref="C686:D686"/>
    <mergeCell ref="C687:D687"/>
    <mergeCell ref="C688:D688"/>
    <mergeCell ref="C689:D689"/>
    <mergeCell ref="C690:D690"/>
    <mergeCell ref="C691:D691"/>
    <mergeCell ref="C692:D692"/>
    <mergeCell ref="C693:D693"/>
    <mergeCell ref="C694:D694"/>
    <mergeCell ref="C695:D695"/>
    <mergeCell ref="C696:D696"/>
    <mergeCell ref="C697:D697"/>
    <mergeCell ref="C698:D698"/>
    <mergeCell ref="C699:D699"/>
    <mergeCell ref="C700:D700"/>
    <mergeCell ref="C701:D701"/>
    <mergeCell ref="C702:D702"/>
    <mergeCell ref="C703:D703"/>
    <mergeCell ref="C704:D704"/>
    <mergeCell ref="C705:D705"/>
    <mergeCell ref="C706:D706"/>
    <mergeCell ref="C707:D707"/>
    <mergeCell ref="C708:D708"/>
    <mergeCell ref="C709:D709"/>
    <mergeCell ref="C710:D710"/>
    <mergeCell ref="C711:D711"/>
    <mergeCell ref="C712:D712"/>
    <mergeCell ref="C713:D713"/>
    <mergeCell ref="C714:D714"/>
    <mergeCell ref="C715:D715"/>
    <mergeCell ref="C716:D716"/>
    <mergeCell ref="C717:D717"/>
    <mergeCell ref="C718:D718"/>
    <mergeCell ref="C719:D719"/>
    <mergeCell ref="C720:D720"/>
    <mergeCell ref="C721:D721"/>
    <mergeCell ref="C722:D722"/>
    <mergeCell ref="C723:D723"/>
    <mergeCell ref="C724:D724"/>
    <mergeCell ref="C725:D725"/>
    <mergeCell ref="C726:D726"/>
    <mergeCell ref="C727:D727"/>
    <mergeCell ref="C728:D728"/>
    <mergeCell ref="C729:D729"/>
    <mergeCell ref="C730:D730"/>
    <mergeCell ref="C731:D731"/>
    <mergeCell ref="C732:D732"/>
    <mergeCell ref="C733:D733"/>
    <mergeCell ref="C734:D734"/>
    <mergeCell ref="C735:D735"/>
    <mergeCell ref="C736:D736"/>
    <mergeCell ref="C737:D737"/>
    <mergeCell ref="C738:D738"/>
    <mergeCell ref="C739:D739"/>
    <mergeCell ref="C740:D740"/>
    <mergeCell ref="C741:D741"/>
    <mergeCell ref="C742:D742"/>
    <mergeCell ref="C743:D743"/>
    <mergeCell ref="C744:D744"/>
    <mergeCell ref="C753:D753"/>
    <mergeCell ref="C754:D754"/>
    <mergeCell ref="C745:D745"/>
    <mergeCell ref="C746:D746"/>
    <mergeCell ref="C747:D747"/>
    <mergeCell ref="C748:D748"/>
    <mergeCell ref="C749:D749"/>
    <mergeCell ref="C750:D750"/>
    <mergeCell ref="C751:D751"/>
    <mergeCell ref="C752:D752"/>
    <mergeCell ref="C755:D755"/>
    <mergeCell ref="C756:D756"/>
    <mergeCell ref="C757:D757"/>
    <mergeCell ref="C758:D758"/>
    <mergeCell ref="C759:D759"/>
    <mergeCell ref="C760:D760"/>
    <mergeCell ref="C761:D761"/>
    <mergeCell ref="C762:D762"/>
    <mergeCell ref="C763:D763"/>
    <mergeCell ref="C764:D764"/>
    <mergeCell ref="C765:D765"/>
    <mergeCell ref="C766:D766"/>
    <mergeCell ref="C767:D767"/>
    <mergeCell ref="C768:D768"/>
    <mergeCell ref="C769:D769"/>
    <mergeCell ref="C770:D770"/>
    <mergeCell ref="C771:D771"/>
    <mergeCell ref="C772:D772"/>
    <mergeCell ref="C773:D773"/>
    <mergeCell ref="C774:D774"/>
    <mergeCell ref="C775:D775"/>
    <mergeCell ref="C776:D776"/>
    <mergeCell ref="C777:D777"/>
    <mergeCell ref="C778:D778"/>
    <mergeCell ref="C779:D779"/>
    <mergeCell ref="C780:D780"/>
    <mergeCell ref="C781:D781"/>
    <mergeCell ref="C782:D782"/>
    <mergeCell ref="C783:D783"/>
    <mergeCell ref="C784:D784"/>
    <mergeCell ref="C785:D785"/>
    <mergeCell ref="C786:D786"/>
    <mergeCell ref="C787:D787"/>
    <mergeCell ref="C788:D788"/>
    <mergeCell ref="C789:D789"/>
    <mergeCell ref="C790:D790"/>
    <mergeCell ref="C791:D791"/>
    <mergeCell ref="C792:D792"/>
    <mergeCell ref="C793:D793"/>
    <mergeCell ref="C794:D794"/>
    <mergeCell ref="C795:D795"/>
    <mergeCell ref="C796:D796"/>
    <mergeCell ref="C797:D797"/>
    <mergeCell ref="C798:D798"/>
    <mergeCell ref="C799:D799"/>
    <mergeCell ref="C800:D800"/>
    <mergeCell ref="C801:D801"/>
    <mergeCell ref="C802:D802"/>
    <mergeCell ref="C803:D803"/>
    <mergeCell ref="C804:D804"/>
    <mergeCell ref="C805:D805"/>
    <mergeCell ref="C806:D806"/>
    <mergeCell ref="C807:D807"/>
    <mergeCell ref="C808:D808"/>
    <mergeCell ref="C809:D809"/>
    <mergeCell ref="C810:D810"/>
    <mergeCell ref="C811:D811"/>
    <mergeCell ref="C812:D812"/>
    <mergeCell ref="C813:D813"/>
    <mergeCell ref="C814:D814"/>
    <mergeCell ref="C815:D815"/>
    <mergeCell ref="C816:D816"/>
    <mergeCell ref="C817:D817"/>
    <mergeCell ref="C818:D818"/>
    <mergeCell ref="C819:D819"/>
    <mergeCell ref="C820:D820"/>
    <mergeCell ref="C821:D821"/>
    <mergeCell ref="C822:D822"/>
    <mergeCell ref="C823:D823"/>
    <mergeCell ref="C824:D824"/>
    <mergeCell ref="C825:D825"/>
    <mergeCell ref="C826:D826"/>
    <mergeCell ref="C827:D827"/>
    <mergeCell ref="C828:D828"/>
    <mergeCell ref="C829:D829"/>
    <mergeCell ref="C830:D830"/>
    <mergeCell ref="C831:D831"/>
    <mergeCell ref="C832:D832"/>
    <mergeCell ref="C833:D833"/>
    <mergeCell ref="C834:D834"/>
    <mergeCell ref="C835:D835"/>
    <mergeCell ref="C836:D836"/>
    <mergeCell ref="C837:D837"/>
    <mergeCell ref="C838:D838"/>
    <mergeCell ref="C839:D839"/>
    <mergeCell ref="C840:D840"/>
    <mergeCell ref="C841:D841"/>
    <mergeCell ref="C842:D842"/>
    <mergeCell ref="C843:D843"/>
    <mergeCell ref="C844:D844"/>
    <mergeCell ref="C845:D845"/>
    <mergeCell ref="C846:D846"/>
    <mergeCell ref="C847:D847"/>
    <mergeCell ref="C848:D848"/>
    <mergeCell ref="C849:D849"/>
    <mergeCell ref="C850:D850"/>
    <mergeCell ref="C851:D851"/>
    <mergeCell ref="C852:D852"/>
    <mergeCell ref="C853:D853"/>
    <mergeCell ref="C854:D854"/>
    <mergeCell ref="C855:D855"/>
    <mergeCell ref="C856:D856"/>
    <mergeCell ref="C857:D857"/>
    <mergeCell ref="C858:D858"/>
    <mergeCell ref="C859:D859"/>
    <mergeCell ref="C860:D860"/>
    <mergeCell ref="C861:D861"/>
    <mergeCell ref="C862:D862"/>
    <mergeCell ref="C863:D863"/>
    <mergeCell ref="C864:D864"/>
    <mergeCell ref="C865:D865"/>
    <mergeCell ref="C866:D866"/>
    <mergeCell ref="C867:D867"/>
    <mergeCell ref="C868:D868"/>
    <mergeCell ref="C869:D869"/>
    <mergeCell ref="C870:D870"/>
    <mergeCell ref="C871:D871"/>
    <mergeCell ref="C872:D872"/>
    <mergeCell ref="C873:D873"/>
    <mergeCell ref="C874:D874"/>
    <mergeCell ref="C875:D875"/>
    <mergeCell ref="C876:D876"/>
    <mergeCell ref="C877:D877"/>
    <mergeCell ref="C878:D878"/>
    <mergeCell ref="C879:D879"/>
    <mergeCell ref="C880:D880"/>
    <mergeCell ref="C881:D881"/>
    <mergeCell ref="C882:D882"/>
    <mergeCell ref="C883:D883"/>
    <mergeCell ref="C884:D884"/>
    <mergeCell ref="C885:D885"/>
    <mergeCell ref="C886:D886"/>
    <mergeCell ref="C887:D887"/>
    <mergeCell ref="C888:D888"/>
    <mergeCell ref="C889:D889"/>
    <mergeCell ref="C890:D890"/>
    <mergeCell ref="C891:D891"/>
    <mergeCell ref="C892:D892"/>
    <mergeCell ref="C893:D893"/>
    <mergeCell ref="C894:D894"/>
    <mergeCell ref="C895:D895"/>
    <mergeCell ref="C896:D896"/>
    <mergeCell ref="C897:D897"/>
    <mergeCell ref="C898:D898"/>
    <mergeCell ref="C899:D899"/>
    <mergeCell ref="C900:D900"/>
    <mergeCell ref="C901:D901"/>
    <mergeCell ref="C902:D902"/>
    <mergeCell ref="C903:D903"/>
    <mergeCell ref="C904:D904"/>
    <mergeCell ref="C905:D905"/>
    <mergeCell ref="C906:D906"/>
    <mergeCell ref="C907:D907"/>
    <mergeCell ref="C908:D908"/>
    <mergeCell ref="C909:D909"/>
    <mergeCell ref="C910:D910"/>
    <mergeCell ref="C911:D911"/>
    <mergeCell ref="C912:D912"/>
    <mergeCell ref="C913:D913"/>
    <mergeCell ref="C1090:C1107"/>
    <mergeCell ref="D1090:E1107"/>
    <mergeCell ref="F1090:F1107"/>
    <mergeCell ref="C1056:C1077"/>
    <mergeCell ref="D1056:E1077"/>
    <mergeCell ref="F1078:F1089"/>
    <mergeCell ref="E914:J914"/>
    <mergeCell ref="B915:J915"/>
    <mergeCell ref="B916:J916"/>
    <mergeCell ref="D917:J917"/>
    <mergeCell ref="I918:J918"/>
    <mergeCell ref="B920:J920"/>
    <mergeCell ref="I919:J919"/>
    <mergeCell ref="D921:J921"/>
    <mergeCell ref="B921:C921"/>
    <mergeCell ref="B914:D914"/>
    <mergeCell ref="B917:B918"/>
    <mergeCell ref="C917:C918"/>
    <mergeCell ref="I1179:J1179"/>
    <mergeCell ref="I1184:J1184"/>
    <mergeCell ref="C1179:C1183"/>
    <mergeCell ref="D1179:E1183"/>
    <mergeCell ref="F1179:F1183"/>
    <mergeCell ref="G1179:G1183"/>
    <mergeCell ref="H1179:H1183"/>
    <mergeCell ref="D1108:E1123"/>
    <mergeCell ref="F1108:F1123"/>
    <mergeCell ref="G1108:G1123"/>
    <mergeCell ref="H1108:H1123"/>
    <mergeCell ref="I1108:J1108"/>
    <mergeCell ref="C1124:C1143"/>
    <mergeCell ref="D1124:E1143"/>
    <mergeCell ref="F1124:F1143"/>
    <mergeCell ref="G1124:G1143"/>
    <mergeCell ref="H1124:H1143"/>
    <mergeCell ref="I1124:J1124"/>
    <mergeCell ref="C1144:C1171"/>
    <mergeCell ref="D1144:E1171"/>
    <mergeCell ref="F1144:F1171"/>
    <mergeCell ref="G1144:G1171"/>
    <mergeCell ref="H1144:H1171"/>
    <mergeCell ref="I1144:J1144"/>
    <mergeCell ref="I1172:J1172"/>
    <mergeCell ref="C1172:C1178"/>
    <mergeCell ref="D1172:E1178"/>
    <mergeCell ref="F1172:F1178"/>
    <mergeCell ref="G1172:G1178"/>
    <mergeCell ref="H1172:H1178"/>
    <mergeCell ref="G1223:H1223"/>
    <mergeCell ref="G1224:H1224"/>
    <mergeCell ref="G1225:H1225"/>
    <mergeCell ref="C1184:C1191"/>
    <mergeCell ref="D1184:E1191"/>
    <mergeCell ref="F1184:F1191"/>
    <mergeCell ref="G1184:G1191"/>
    <mergeCell ref="H1184:H1191"/>
    <mergeCell ref="I1192:J1192"/>
    <mergeCell ref="C1192:C1204"/>
    <mergeCell ref="D1192:E1204"/>
    <mergeCell ref="F1192:F1204"/>
    <mergeCell ref="G1192:G1204"/>
    <mergeCell ref="H1192:H1204"/>
    <mergeCell ref="B1211:I1211"/>
    <mergeCell ref="G1212:H1212"/>
    <mergeCell ref="G1205:G1210"/>
    <mergeCell ref="H1205:H1210"/>
    <mergeCell ref="I1205:J1205"/>
    <mergeCell ref="G1217:H1217"/>
    <mergeCell ref="G1218:H1218"/>
    <mergeCell ref="G1219:H1219"/>
    <mergeCell ref="G1220:H1220"/>
    <mergeCell ref="G1221:H1221"/>
    <mergeCell ref="G1222:H1222"/>
    <mergeCell ref="B1215:C1215"/>
    <mergeCell ref="B1216:C1216"/>
    <mergeCell ref="B1217:C1217"/>
    <mergeCell ref="B1218:C1218"/>
    <mergeCell ref="B1219:C1219"/>
    <mergeCell ref="B1220:C1220"/>
    <mergeCell ref="C1205:C1210"/>
    <mergeCell ref="D1205:E1210"/>
    <mergeCell ref="F1205:F1210"/>
    <mergeCell ref="B1225:C1225"/>
    <mergeCell ref="B1226:C1226"/>
    <mergeCell ref="B1227:C1227"/>
    <mergeCell ref="B1228:C1228"/>
    <mergeCell ref="E1212:F1212"/>
    <mergeCell ref="E1213:F1213"/>
    <mergeCell ref="E1214:F1214"/>
    <mergeCell ref="E1215:F1215"/>
    <mergeCell ref="E1216:F1216"/>
    <mergeCell ref="E1217:F1217"/>
    <mergeCell ref="E1218:F1218"/>
    <mergeCell ref="E1219:F1219"/>
    <mergeCell ref="E1220:F1220"/>
    <mergeCell ref="E1221:F1221"/>
    <mergeCell ref="E1222:F1222"/>
    <mergeCell ref="E1223:F1223"/>
    <mergeCell ref="E1224:F1224"/>
    <mergeCell ref="E1225:F1225"/>
    <mergeCell ref="E1226:F1226"/>
    <mergeCell ref="E1227:F1227"/>
    <mergeCell ref="E1228:F1228"/>
    <mergeCell ref="B1212:C1212"/>
    <mergeCell ref="B1213:C1213"/>
    <mergeCell ref="B1214:C1214"/>
  </mergeCells>
  <hyperlinks>
    <hyperlink ref="H1242" r:id="rId1"/>
    <hyperlink ref="J1213" r:id="rId2"/>
    <hyperlink ref="J1216" r:id="rId3"/>
    <hyperlink ref="J1228" r:id="rId4"/>
    <hyperlink ref="J1217" r:id="rId5"/>
    <hyperlink ref="J1214" r:id="rId6"/>
    <hyperlink ref="J1221" r:id="rId7"/>
    <hyperlink ref="J1220" r:id="rId8"/>
    <hyperlink ref="J1227" r:id="rId9"/>
    <hyperlink ref="J1219" r:id="rId10"/>
    <hyperlink ref="J1225" r:id="rId11"/>
    <hyperlink ref="J1215" r:id="rId12"/>
    <hyperlink ref="J1226" r:id="rId13"/>
  </hyperlinks>
  <pageMargins left="0.39" right="0.35" top="0.47" bottom="0.25" header="0.26" footer="0.23"/>
  <pageSetup scale="70" orientation="portrait" r:id="rId14"/>
  <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2016-06-23T13:36:29Z</dcterms:modified>
</cp:coreProperties>
</file>