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Sheet1!$D$9</definedName>
  </definedNames>
  <calcPr calcId="124519"/>
</workbook>
</file>

<file path=xl/calcChain.xml><?xml version="1.0" encoding="utf-8"?>
<calcChain xmlns="http://schemas.openxmlformats.org/spreadsheetml/2006/main">
  <c r="I74" i="1"/>
  <c r="I34" l="1"/>
  <c r="I35"/>
  <c r="I36"/>
  <c r="I37"/>
  <c r="I38"/>
  <c r="I39"/>
  <c r="I40"/>
  <c r="I41"/>
  <c r="I42"/>
  <c r="I43"/>
  <c r="I44"/>
  <c r="I45"/>
  <c r="I46"/>
  <c r="I47"/>
  <c r="I48"/>
  <c r="I49"/>
  <c r="I50"/>
  <c r="I51"/>
  <c r="H34"/>
  <c r="H35"/>
  <c r="H36"/>
  <c r="H37"/>
  <c r="H38"/>
  <c r="F38" s="1"/>
  <c r="H39"/>
  <c r="F39" s="1"/>
  <c r="H40"/>
  <c r="H41"/>
  <c r="F41" s="1"/>
  <c r="H42"/>
  <c r="H43"/>
  <c r="F43" s="1"/>
  <c r="H44"/>
  <c r="H45"/>
  <c r="F45" s="1"/>
  <c r="H46"/>
  <c r="H47"/>
  <c r="F47" s="1"/>
  <c r="H48"/>
  <c r="H49"/>
  <c r="F49" s="1"/>
  <c r="H50"/>
  <c r="H51"/>
  <c r="F51" s="1"/>
  <c r="G34"/>
  <c r="G35"/>
  <c r="G36"/>
  <c r="G37"/>
  <c r="G38"/>
  <c r="G39"/>
  <c r="G40"/>
  <c r="G41"/>
  <c r="G42"/>
  <c r="G43"/>
  <c r="G44"/>
  <c r="G45"/>
  <c r="G46"/>
  <c r="G47"/>
  <c r="G48"/>
  <c r="G49"/>
  <c r="G50"/>
  <c r="G51"/>
  <c r="F34"/>
  <c r="F35"/>
  <c r="F36"/>
  <c r="F37"/>
  <c r="F40"/>
  <c r="F42"/>
  <c r="F44"/>
  <c r="F46"/>
  <c r="F48"/>
  <c r="F50"/>
  <c r="F13"/>
  <c r="G13"/>
  <c r="F14"/>
  <c r="G14"/>
  <c r="F15"/>
  <c r="G15"/>
  <c r="F16"/>
  <c r="G16"/>
  <c r="G12"/>
  <c r="F12"/>
  <c r="I77"/>
  <c r="I33"/>
  <c r="G33" s="1"/>
  <c r="H33"/>
  <c r="F33" s="1"/>
  <c r="I73" l="1"/>
  <c r="I75" s="1"/>
  <c r="I78" l="1"/>
</calcChain>
</file>

<file path=xl/sharedStrings.xml><?xml version="1.0" encoding="utf-8"?>
<sst xmlns="http://schemas.openxmlformats.org/spreadsheetml/2006/main" count="186" uniqueCount="142">
  <si>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</si>
  <si>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</si>
  <si>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</si>
  <si>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</si>
  <si>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</si>
  <si>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</si>
  <si>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</si>
  <si>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</si>
  <si>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</si>
  <si>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</si>
  <si>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</si>
  <si>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</si>
  <si>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</si>
  <si>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</si>
  <si>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</si>
  <si>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</si>
  <si>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</si>
  <si>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</si>
  <si>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</si>
  <si>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</si>
  <si>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</si>
  <si>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</si>
  <si>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</si>
  <si>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</si>
  <si>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</si>
  <si>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</si>
  <si>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</si>
  <si>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</si>
  <si>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</si>
  <si>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</si>
  <si>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</si>
  <si>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</si>
  <si>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Չափաբաժին 2</t>
  </si>
  <si>
    <t>Չափաբաժին 3</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</si>
  <si>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</si>
  <si>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</si>
  <si>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</si>
  <si>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</si>
  <si>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</si>
  <si>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</si>
  <si>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</si>
  <si>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</si>
  <si>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</si>
  <si>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</si>
  <si>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</si>
  <si>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</si>
  <si>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</si>
  <si>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</si>
  <si>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</si>
  <si>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</si>
  <si>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</si>
  <si>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</si>
  <si>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</si>
  <si>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</si>
  <si>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</si>
  <si>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</si>
  <si>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</si>
  <si>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</si>
  <si>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</si>
  <si>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</si>
  <si>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</si>
  <si>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</si>
  <si>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</si>
  <si>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</si>
  <si>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</si>
  <si>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</si>
  <si>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</si>
  <si>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</si>
  <si>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</si>
  <si>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</si>
  <si>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</si>
  <si>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</si>
  <si>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</si>
  <si>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</si>
  <si>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</si>
  <si>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</si>
  <si>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</si>
  <si>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</si>
  <si>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</si>
  <si>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Առաջարկած գնման առարկայի տեխնիկական հատկանիշների համապատասխանությունը</t>
  </si>
  <si>
    <t>Չ/բ</t>
  </si>
  <si>
    <t>Օ3</t>
  </si>
  <si>
    <t xml:space="preserve">Առկա ֆինանսական միջոցներով </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</si>
  <si>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</si>
  <si>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</si>
  <si>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</si>
  <si>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</si>
  <si>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</si>
  <si>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</si>
  <si>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</si>
  <si>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</si>
  <si>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</si>
  <si>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</si>
  <si>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Չափաբաժին 4</t>
  </si>
  <si>
    <t>Չափաբաժին 5</t>
  </si>
  <si>
    <t>25.12.2016թ.</t>
  </si>
  <si>
    <t xml:space="preserve">Գնման ընթացակարգում կիրառվել են Գնումների ոլորտը կարգավորող օրենսդրությամբ նախատեսված բանակցություններ գների նվազեցման նպատակով՝ սակայն գների նվազեցում չի արձանագրվել: </t>
  </si>
  <si>
    <t>հատ</t>
  </si>
  <si>
    <t>&lt;&lt;Կոմպասս&gt;&gt; ՍՊԸ</t>
  </si>
  <si>
    <t>&lt;&lt;Կոմպմարկետ&gt;&gt; ՍՊԸ</t>
  </si>
  <si>
    <t>&lt;&lt;Պատրոն ՌՄ&gt;&gt; ՍՊԸ</t>
  </si>
  <si>
    <t>/1570010074570100/</t>
  </si>
  <si>
    <t>/01545204/</t>
  </si>
  <si>
    <t>compassarmeps@gmail.com</t>
  </si>
  <si>
    <r>
      <rPr>
        <b/>
        <sz val="6"/>
        <color theme="1"/>
        <rFont val="GHEA Grapalat"/>
        <family val="3"/>
      </rPr>
      <t>1.</t>
    </r>
    <r>
      <rPr>
        <sz val="6"/>
        <color theme="1"/>
        <rFont val="GHEA Grapalat"/>
        <family val="3"/>
      </rPr>
      <t xml:space="preserve"> Մասնա-գիտա-կան գոր-ծունեութ-յուն </t>
    </r>
    <r>
      <rPr>
        <b/>
        <sz val="6"/>
        <color theme="1"/>
        <rFont val="GHEA Grapalat"/>
        <family val="3"/>
      </rPr>
      <t>2.</t>
    </r>
    <r>
      <rPr>
        <sz val="6"/>
        <color theme="1"/>
        <rFont val="GHEA Grapalat"/>
        <family val="3"/>
      </rPr>
      <t>Մասնա-գիտա-կան փոր-ձառութ-յունը</t>
    </r>
  </si>
  <si>
    <r>
      <rPr>
        <b/>
        <sz val="6"/>
        <color theme="1"/>
        <rFont val="GHEA Grapalat"/>
        <family val="3"/>
      </rPr>
      <t>1.</t>
    </r>
    <r>
      <rPr>
        <sz val="6"/>
        <color theme="1"/>
        <rFont val="GHEA Grapalat"/>
        <family val="3"/>
      </rPr>
      <t xml:space="preserve"> Ֆինա-նսական միջոցներ </t>
    </r>
    <r>
      <rPr>
        <b/>
        <sz val="6"/>
        <color theme="1"/>
        <rFont val="GHEA Grapalat"/>
        <family val="3"/>
      </rPr>
      <t>2.</t>
    </r>
    <r>
      <rPr>
        <sz val="6"/>
        <color theme="1"/>
        <rFont val="GHEA Grapalat"/>
        <family val="3"/>
      </rPr>
      <t xml:space="preserve">Տեխնի-կական միջոց-ներ </t>
    </r>
    <r>
      <rPr>
        <b/>
        <sz val="6"/>
        <color theme="1"/>
        <rFont val="GHEA Grapalat"/>
        <family val="3"/>
      </rPr>
      <t>3.</t>
    </r>
    <r>
      <rPr>
        <sz val="6"/>
        <color theme="1"/>
        <rFont val="GHEA Grapalat"/>
        <family val="3"/>
      </rPr>
      <t>Աշխա-տանքա-յին ռեսուրս-ներ</t>
    </r>
  </si>
  <si>
    <t>Իրավ.  ք. Երևան, Չարենցի 66 
գործ. Սայաթ-Նովա 15 Հեռ. (010)523737</t>
  </si>
  <si>
    <t>համակարգիչ ամբողջը մեկում</t>
  </si>
  <si>
    <t>տպիչ սարք, բազմաֆունկցիոնալ, A4, 23էջ /րոպե արագության</t>
  </si>
  <si>
    <t>անխափան սնուցման աղբյուրներ</t>
  </si>
  <si>
    <t>Պրոցեսոր Intel core i3 4160  (2x 3.6Ghz, 3MB Cache) Մայր Սալիկ Asus81 Օպերատիվ հիշողո 4 GB Կոշտ սկավառակ 500 GBՎիդեո քարտ  Intel HD Graphics Մոնիտոր Samsung 19" led, կամ համարժեք</t>
  </si>
  <si>
    <t>Լազերային, տպման արագությունը` 23 էջ/րոպե, թղթի ձևաչափը` A4:</t>
  </si>
  <si>
    <t>UPS 850VA Mercury Elite 850Pro կամ համարժեք</t>
  </si>
  <si>
    <t>Համակարգիչ լրակազմ MB ASUS  H81 DDR3, CPU  Intel® 
CoreTM i3-4150 Processor (3M Cache, 3,50 GHz), CPU cooler Intel, Ram Crucial DDR3 4GB 1600MHZ, HDD 1TB Seagate 7200rpm, Case TopCool, DVD RW, Sp+KB+Mouse, UPS Mercury Elite 650 Pro, Monitor Philips 223V5L 22''</t>
  </si>
  <si>
    <t>Համակարգիչ լրակազմ MB ASUS  Z170-K DDR3, CPU  Intel® 
CoreTM i5-6400 Processor (6M Cache, up to 3,30 GHz), CPU cooler Intel, Ram Crucial DDR4 8GB 2133MHZ, HDD 2TB Seagate 7200rpm, VC GF 610 1GB, Case TopCool 335B, DVD RW, Sp+KB+Mouse, UPS Mercury Elite 650 Pro, Monitor Philips 247E6E 24'' White</t>
  </si>
  <si>
    <t>UPS 850VA MAXMA 850</t>
  </si>
  <si>
    <t>Համակարգիչ լրակազմ MB ASRock H81 DDR3, CPU  Intel® CoreTM i3-4170 Processor (3M Cache, 3,50 GHz), CPU cooler Intel, Ram Crucial DDR3 4GB 1600MHZ, HDD 1TB Toshiba 7200rpm, Case TopCool, DVD RW, Sp+KB+Mouse, UPS MAXMA 700, Monitor Philips 223V5LSB2/10</t>
  </si>
  <si>
    <t>Համակարգչի իրան Cooper Master with PSU 420W
Մայրական սալիկ ASUS Z170-K
Պրոցեսոր հովացուցիչով Intel CoreTM i5-6400, BOX (6M Cache up to 3,30 GHz
Օպերատիվ հիշողություն Kingston DDR4 8Gb KVR21N15D8/8 2133MHz
Կոշտ սկավառակ 2TB Seagate 7200rpm, ST2000DM001
Տեսաքարտ GF610 1GB
Լազերային սկավառակակիր DVD RW LG GH24NSCD1
Ստեղնաշար Genius KB110X, PS2
Մկնիկ Genius DX110, USB
Հոսանքի անխափան սնուցման սարք Mercury Maverick 650
Մոնիտոր Philips 23.6” 247E6EDAW White</t>
  </si>
  <si>
    <t>Օ5</t>
  </si>
  <si>
    <t>18.08.2016թ.</t>
  </si>
  <si>
    <t>&lt;&lt;Էդվարդ Քոմփյութերս&gt;&gt; ՍՊԸ</t>
  </si>
  <si>
    <t>&lt;&lt;Փի-Սի Էլեկտրոնիկս&gt;&gt; ՍՊԸ</t>
  </si>
  <si>
    <t>Մերժվել է&lt;&lt;Փի-Սի Էլեկտրոնիկս&gt;&gt; ՍՊԸ-ի ներկայացրած հայտը, որը չի համապատասխանում հրավերով սահմանված պահանջներին:</t>
  </si>
  <si>
    <t>27.09.2016թ.</t>
  </si>
  <si>
    <t>09.11.2016թ.</t>
  </si>
  <si>
    <t>14.11.2016թ.</t>
  </si>
  <si>
    <t>16.11.2016թ.</t>
  </si>
  <si>
    <t>21.11.2016թ.</t>
  </si>
  <si>
    <t>28.11.2016թ.</t>
  </si>
  <si>
    <t xml:space="preserve">ՀՀ ԿԱ Ո-ՇՀԱՊՁԲ-15/8-14-ՀՏ/2016/ՊՊԳՎ </t>
  </si>
  <si>
    <t>Ծրագիր` 03.01.01.05</t>
  </si>
  <si>
    <t>«Կոմպմարկետ» ՍՊԸ</t>
  </si>
  <si>
    <t>«Կոմպասս» ՍՊԸ</t>
  </si>
  <si>
    <t xml:space="preserve">ՀՀ ԿԱ Ո-ՇՀԱՊՁԲ-15/8-86-ՀՏ/2016/ՊՊԳՎ </t>
  </si>
  <si>
    <t>3; 4</t>
  </si>
  <si>
    <t>/1510002106830100/</t>
  </si>
  <si>
    <t>/02557321/</t>
  </si>
  <si>
    <t xml:space="preserve"> info@comp.am</t>
  </si>
  <si>
    <t xml:space="preserve">1-ին և 2-րդ չափաբաժինները չեն կայացել գնումը կատարելու համար նախատեսված ֆինանսական միջոցները գերազանցելու պատճառով: </t>
  </si>
  <si>
    <t>ք. Երևան, Դավթաշեն 4-րդ թաղ. 2բ շ, 45բն.
Հեռ. (010) 542931 (091) 403647</t>
  </si>
  <si>
    <t xml:space="preserve">ՇՀ ԸՆԹԱՑԱԿԱՐԳԻ ԾԱԾԿԱԳԻՐԸ՝ ՀՀ ԿԱ Ո-ՇՀԱՊՁԲ-15/8-ՀՏ/2016/ՊՊԳՎ </t>
  </si>
  <si>
    <t>Պատվիրատուն` ՀՀ ԿԱ ոստիկանությունը, որը գտնվում է Նալբանդյան 130 հասցեում, ստորև ներկայացնում է ՀՀ ԿԱ Ո-ՇՀԱՊՁԲ-15/8-ՀՏ/2016/ՊՊԳՎ ծածկագրով հայտարարված ՇՀ ընթացակարգի արդյունքում կնքված պայմանագրի /երի/ մասին տեղեկատվությունը։</t>
  </si>
</sst>
</file>

<file path=xl/styles.xml><?xml version="1.0" encoding="utf-8"?>
<styleSheet xmlns="http://schemas.openxmlformats.org/spreadsheetml/2006/main">
  <fonts count="21">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u/>
      <sz val="7"/>
      <color theme="10"/>
      <name val="GHEA Grapalat"/>
      <family val="3"/>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7"/>
      <name val="GHEA Grapalat"/>
      <family val="3"/>
    </font>
    <font>
      <sz val="6"/>
      <color theme="1"/>
      <name val="Arial LatArm"/>
      <family val="2"/>
    </font>
    <font>
      <u/>
      <sz val="7"/>
      <color theme="10"/>
      <name val="Calibri"/>
      <family val="2"/>
    </font>
    <font>
      <sz val="6"/>
      <color rgb="FF000000"/>
      <name val="GHEA Grapalat"/>
      <family val="3"/>
    </font>
    <font>
      <sz val="6"/>
      <color theme="1"/>
      <name val="Calibri"/>
      <family val="2"/>
      <scheme val="minor"/>
    </font>
    <font>
      <sz val="10"/>
      <color theme="0"/>
      <name val="GHEA Grapalat"/>
      <family val="3"/>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174">
    <xf numFmtId="0" fontId="0" fillId="0" borderId="0" xfId="0"/>
    <xf numFmtId="0" fontId="1" fillId="0" borderId="0" xfId="0" applyFont="1"/>
    <xf numFmtId="0" fontId="1" fillId="0" borderId="1" xfId="0" applyFont="1" applyBorder="1"/>
    <xf numFmtId="0" fontId="1"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2" fontId="14" fillId="0"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0" xfId="0" applyFont="1" applyBorder="1" applyAlignment="1">
      <alignment horizontal="center" vertical="center" textRotation="90"/>
    </xf>
    <xf numFmtId="0" fontId="1" fillId="0" borderId="0" xfId="0" applyFont="1" applyFill="1"/>
    <xf numFmtId="0" fontId="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15" fillId="0" borderId="0" xfId="0" applyFont="1"/>
    <xf numFmtId="0" fontId="15" fillId="0" borderId="0" xfId="0" applyFont="1" applyFill="1"/>
    <xf numFmtId="0" fontId="1" fillId="0" borderId="0" xfId="0" applyFont="1" applyFill="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7" fillId="0" borderId="7" xfId="0" applyFont="1" applyFill="1" applyBorder="1" applyAlignment="1">
      <alignment horizontal="center" vertical="center" wrapText="1"/>
    </xf>
    <xf numFmtId="0" fontId="1" fillId="0" borderId="7"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xf>
    <xf numFmtId="0" fontId="17" fillId="0" borderId="1" xfId="1" applyFont="1" applyFill="1" applyBorder="1" applyAlignment="1" applyProtection="1">
      <alignment horizontal="center" vertical="center"/>
    </xf>
    <xf numFmtId="0" fontId="6" fillId="0" borderId="5" xfId="0" applyFont="1" applyBorder="1" applyAlignment="1">
      <alignment horizontal="center" vertical="center" wrapText="1"/>
    </xf>
    <xf numFmtId="0" fontId="18" fillId="0" borderId="1" xfId="0" applyFont="1" applyBorder="1" applyAlignment="1">
      <alignment vertical="center" wrapText="1"/>
    </xf>
    <xf numFmtId="0" fontId="18"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1" xfId="0" applyFont="1" applyBorder="1" applyAlignment="1">
      <alignment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4" fillId="0" borderId="4" xfId="0" applyFont="1" applyFill="1" applyBorder="1" applyAlignment="1">
      <alignment horizontal="center" vertical="center"/>
    </xf>
    <xf numFmtId="0" fontId="1"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0" xfId="0" applyNumberFormat="1" applyFont="1" applyFill="1" applyBorder="1" applyAlignment="1">
      <alignment horizontal="center" vertical="center" wrapText="1"/>
    </xf>
    <xf numFmtId="0" fontId="16" fillId="0" borderId="7" xfId="0" applyFont="1" applyBorder="1" applyAlignment="1">
      <alignment horizontal="justify" vertical="center" wrapText="1"/>
    </xf>
    <xf numFmtId="0" fontId="18" fillId="0" borderId="11" xfId="0" applyFont="1" applyBorder="1" applyAlignment="1">
      <alignment horizontal="justify" vertical="center" wrapText="1"/>
    </xf>
    <xf numFmtId="0" fontId="18" fillId="0" borderId="13" xfId="0" applyFont="1" applyBorder="1" applyAlignment="1">
      <alignment horizontal="justify" vertical="center" wrapText="1"/>
    </xf>
    <xf numFmtId="0" fontId="4" fillId="0" borderId="1" xfId="0"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2" xfId="0" applyFont="1" applyBorder="1" applyAlignment="1">
      <alignment horizontal="center" vertical="center"/>
    </xf>
    <xf numFmtId="0" fontId="1" fillId="0" borderId="10"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1" fillId="0" borderId="0" xfId="0" applyFont="1" applyAlignment="1">
      <alignment horizontal="left"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9" fillId="0" borderId="5" xfId="1" applyFont="1" applyBorder="1" applyAlignment="1" applyProtection="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2" borderId="1" xfId="0" applyFont="1" applyFill="1" applyBorder="1" applyAlignment="1">
      <alignment horizontal="left" vertical="center" wrapText="1"/>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0" borderId="1" xfId="0" applyFont="1" applyBorder="1" applyAlignment="1">
      <alignment horizontal="left"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left" vertical="center" wrapText="1"/>
    </xf>
    <xf numFmtId="0" fontId="19" fillId="0" borderId="7" xfId="0" applyFont="1" applyBorder="1"/>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2" fontId="14" fillId="0" borderId="5" xfId="0" applyNumberFormat="1" applyFont="1" applyFill="1" applyBorder="1" applyAlignment="1">
      <alignment horizontal="center" vertical="center"/>
    </xf>
    <xf numFmtId="2" fontId="14" fillId="0" borderId="7" xfId="0" applyNumberFormat="1" applyFont="1" applyFill="1" applyBorder="1" applyAlignment="1">
      <alignment horizontal="center" vertical="center"/>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1" fillId="0" borderId="6" xfId="0" applyFont="1" applyBorder="1" applyAlignment="1">
      <alignment horizontal="center" vertical="center" wrapText="1"/>
    </xf>
    <xf numFmtId="0" fontId="0" fillId="0" borderId="14" xfId="0" applyFill="1" applyBorder="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 fillId="0" borderId="0" xfId="0" applyFont="1" applyFill="1" applyAlignment="1">
      <alignment horizont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xf>
    <xf numFmtId="0" fontId="1" fillId="0" borderId="4" xfId="0" applyFont="1" applyFill="1" applyBorder="1" applyAlignment="1">
      <alignment horizontal="center" vertical="center" wrapText="1"/>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4" fillId="0" borderId="1" xfId="0" applyFont="1" applyBorder="1" applyAlignment="1">
      <alignment horizontal="center" vertical="center" wrapTex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1" fillId="0" borderId="5" xfId="0" applyFont="1" applyBorder="1" applyAlignment="1">
      <alignment horizontal="center" vertical="center" textRotation="90" wrapText="1"/>
    </xf>
    <xf numFmtId="0" fontId="4" fillId="0" borderId="1" xfId="0" applyFont="1" applyBorder="1" applyAlignment="1">
      <alignment horizontal="center" vertic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0" xfId="0" applyFont="1" applyFill="1" applyBorder="1" applyAlignment="1">
      <alignment horizontal="center" vertical="center"/>
    </xf>
    <xf numFmtId="0" fontId="1" fillId="0" borderId="6"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mpassarmeps@gmail.com" TargetMode="External"/><Relationship Id="rId1" Type="http://schemas.openxmlformats.org/officeDocument/2006/relationships/hyperlink" Target="mailto:police-gnumner@rambler.ru" TargetMode="External"/></Relationships>
</file>

<file path=xl/worksheets/sheet1.xml><?xml version="1.0" encoding="utf-8"?>
<worksheet xmlns="http://schemas.openxmlformats.org/spreadsheetml/2006/main" xmlns:r="http://schemas.openxmlformats.org/officeDocument/2006/relationships">
  <dimension ref="A1:J392"/>
  <sheetViews>
    <sheetView tabSelected="1" topLeftCell="A25" zoomScale="140" zoomScaleNormal="140" workbookViewId="0">
      <selection activeCell="J112" sqref="J112"/>
    </sheetView>
  </sheetViews>
  <sheetFormatPr defaultRowHeight="9"/>
  <cols>
    <col min="1" max="1" width="4.7109375" style="1" customWidth="1"/>
    <col min="2" max="2" width="18.28515625" style="1" customWidth="1"/>
    <col min="3" max="3" width="11.7109375" style="1" customWidth="1"/>
    <col min="4" max="4" width="10.28515625" style="1" customWidth="1"/>
    <col min="5" max="6" width="9.140625" style="12" customWidth="1"/>
    <col min="7" max="7" width="9" style="1" customWidth="1"/>
    <col min="8" max="8" width="32.140625" style="1" customWidth="1"/>
    <col min="9" max="9" width="30.7109375" style="1" customWidth="1"/>
    <col min="10" max="16384" width="9.140625" style="1"/>
  </cols>
  <sheetData>
    <row r="1" spans="1:10" s="12" customFormat="1" ht="17.25">
      <c r="A1" s="122" t="s">
        <v>9</v>
      </c>
      <c r="B1" s="122"/>
      <c r="C1" s="122"/>
      <c r="D1" s="122"/>
      <c r="E1" s="122"/>
      <c r="F1" s="122"/>
      <c r="G1" s="122"/>
      <c r="H1" s="122"/>
      <c r="I1" s="122"/>
    </row>
    <row r="2" spans="1:10" s="12" customFormat="1" ht="9.75" customHeight="1">
      <c r="A2" s="122"/>
      <c r="B2" s="122"/>
      <c r="C2" s="122"/>
      <c r="D2" s="122"/>
      <c r="E2" s="122"/>
      <c r="F2" s="122"/>
      <c r="G2" s="122"/>
      <c r="H2" s="122"/>
      <c r="I2" s="122"/>
    </row>
    <row r="3" spans="1:10" s="12" customFormat="1" ht="17.25">
      <c r="A3" s="122" t="s">
        <v>10</v>
      </c>
      <c r="B3" s="122"/>
      <c r="C3" s="122"/>
      <c r="D3" s="122"/>
      <c r="E3" s="122"/>
      <c r="F3" s="122"/>
      <c r="G3" s="122"/>
      <c r="H3" s="122"/>
      <c r="I3" s="122"/>
    </row>
    <row r="4" spans="1:10" s="12" customFormat="1">
      <c r="A4" s="130"/>
      <c r="B4" s="130"/>
      <c r="C4" s="130"/>
      <c r="D4" s="130"/>
      <c r="E4" s="130"/>
      <c r="F4" s="130"/>
      <c r="G4" s="130"/>
      <c r="H4" s="130"/>
      <c r="I4" s="130"/>
    </row>
    <row r="5" spans="1:10" s="12" customFormat="1" ht="19.5" customHeight="1">
      <c r="A5" s="122" t="s">
        <v>140</v>
      </c>
      <c r="B5" s="122"/>
      <c r="C5" s="122"/>
      <c r="D5" s="122"/>
      <c r="E5" s="122"/>
      <c r="F5" s="122"/>
      <c r="G5" s="122"/>
      <c r="H5" s="122"/>
      <c r="I5" s="122"/>
    </row>
    <row r="6" spans="1:10" s="12" customFormat="1" ht="45" customHeight="1">
      <c r="A6" s="123" t="s">
        <v>141</v>
      </c>
      <c r="B6" s="123"/>
      <c r="C6" s="123"/>
      <c r="D6" s="123"/>
      <c r="E6" s="123"/>
      <c r="F6" s="123"/>
      <c r="G6" s="123"/>
      <c r="H6" s="123"/>
      <c r="I6" s="123"/>
    </row>
    <row r="7" spans="1:10" s="12" customFormat="1" ht="12.75" customHeight="1">
      <c r="A7" s="74" t="s">
        <v>1</v>
      </c>
      <c r="B7" s="74"/>
      <c r="C7" s="74"/>
      <c r="D7" s="74"/>
      <c r="E7" s="74"/>
      <c r="F7" s="74"/>
      <c r="G7" s="74"/>
      <c r="H7" s="74"/>
      <c r="I7" s="74"/>
    </row>
    <row r="8" spans="1:10" s="12" customFormat="1" ht="11.25" customHeight="1">
      <c r="A8" s="75" t="s">
        <v>2</v>
      </c>
      <c r="B8" s="75" t="s">
        <v>3</v>
      </c>
      <c r="C8" s="75" t="s">
        <v>4</v>
      </c>
      <c r="D8" s="81" t="s">
        <v>5</v>
      </c>
      <c r="E8" s="83"/>
      <c r="F8" s="81" t="s">
        <v>6</v>
      </c>
      <c r="G8" s="83"/>
      <c r="H8" s="77" t="s">
        <v>7</v>
      </c>
      <c r="I8" s="75" t="s">
        <v>83</v>
      </c>
    </row>
    <row r="9" spans="1:10" s="12" customFormat="1" ht="10.5" customHeight="1">
      <c r="A9" s="76"/>
      <c r="B9" s="76"/>
      <c r="C9" s="76"/>
      <c r="D9" s="128" t="s">
        <v>82</v>
      </c>
      <c r="E9" s="75" t="s">
        <v>0</v>
      </c>
      <c r="F9" s="81" t="s">
        <v>8</v>
      </c>
      <c r="G9" s="83"/>
      <c r="H9" s="127"/>
      <c r="I9" s="76"/>
    </row>
    <row r="10" spans="1:10" s="12" customFormat="1" ht="12.75" customHeight="1">
      <c r="A10" s="76"/>
      <c r="B10" s="76"/>
      <c r="C10" s="76"/>
      <c r="D10" s="129"/>
      <c r="E10" s="76"/>
      <c r="F10" s="128" t="s">
        <v>82</v>
      </c>
      <c r="G10" s="75" t="s">
        <v>0</v>
      </c>
      <c r="H10" s="127"/>
      <c r="I10" s="76"/>
    </row>
    <row r="11" spans="1:10" s="12" customFormat="1" ht="12.75" customHeight="1">
      <c r="A11" s="76"/>
      <c r="B11" s="76"/>
      <c r="C11" s="76"/>
      <c r="D11" s="129"/>
      <c r="E11" s="76"/>
      <c r="F11" s="129"/>
      <c r="G11" s="76"/>
      <c r="H11" s="127"/>
      <c r="I11" s="134"/>
    </row>
    <row r="12" spans="1:10" s="35" customFormat="1" ht="39.75" customHeight="1">
      <c r="A12" s="44">
        <v>1</v>
      </c>
      <c r="B12" s="3" t="s">
        <v>107</v>
      </c>
      <c r="C12" s="53" t="s">
        <v>97</v>
      </c>
      <c r="D12" s="56">
        <v>12</v>
      </c>
      <c r="E12" s="56">
        <v>12</v>
      </c>
      <c r="F12" s="43">
        <f>D12*J12</f>
        <v>1800000</v>
      </c>
      <c r="G12" s="43">
        <f>E12*J12</f>
        <v>1800000</v>
      </c>
      <c r="H12" s="5" t="s">
        <v>110</v>
      </c>
      <c r="I12" s="59"/>
      <c r="J12" s="57">
        <v>150000</v>
      </c>
    </row>
    <row r="13" spans="1:10" s="35" customFormat="1" ht="34.5" customHeight="1">
      <c r="A13" s="44">
        <v>2</v>
      </c>
      <c r="B13" s="3" t="s">
        <v>108</v>
      </c>
      <c r="C13" s="53" t="s">
        <v>97</v>
      </c>
      <c r="D13" s="56">
        <v>20</v>
      </c>
      <c r="E13" s="56">
        <v>20</v>
      </c>
      <c r="F13" s="51">
        <f t="shared" ref="F13:F16" si="0">D13*J13</f>
        <v>1200000</v>
      </c>
      <c r="G13" s="51">
        <f t="shared" ref="G13:G16" si="1">E13*J13</f>
        <v>1200000</v>
      </c>
      <c r="H13" s="5" t="s">
        <v>111</v>
      </c>
      <c r="I13" s="60"/>
      <c r="J13" s="57">
        <v>60000</v>
      </c>
    </row>
    <row r="14" spans="1:10" s="35" customFormat="1" ht="27.75" customHeight="1">
      <c r="A14" s="44">
        <v>3</v>
      </c>
      <c r="B14" s="3" t="s">
        <v>109</v>
      </c>
      <c r="C14" s="52" t="s">
        <v>97</v>
      </c>
      <c r="D14" s="38">
        <v>4</v>
      </c>
      <c r="E14" s="38">
        <v>4</v>
      </c>
      <c r="F14" s="51">
        <f t="shared" si="0"/>
        <v>100000</v>
      </c>
      <c r="G14" s="51">
        <f t="shared" si="1"/>
        <v>100000</v>
      </c>
      <c r="H14" s="46" t="s">
        <v>112</v>
      </c>
      <c r="I14" s="5" t="s">
        <v>115</v>
      </c>
      <c r="J14" s="58">
        <v>25000</v>
      </c>
    </row>
    <row r="15" spans="1:10" s="35" customFormat="1" ht="49.5" customHeight="1">
      <c r="A15" s="44">
        <v>4</v>
      </c>
      <c r="B15" s="3" t="s">
        <v>107</v>
      </c>
      <c r="C15" s="53" t="s">
        <v>97</v>
      </c>
      <c r="D15" s="56">
        <v>8</v>
      </c>
      <c r="E15" s="56">
        <v>8</v>
      </c>
      <c r="F15" s="51">
        <f t="shared" si="0"/>
        <v>1992000</v>
      </c>
      <c r="G15" s="51">
        <f t="shared" si="1"/>
        <v>1992000</v>
      </c>
      <c r="H15" s="46" t="s">
        <v>113</v>
      </c>
      <c r="I15" s="5" t="s">
        <v>116</v>
      </c>
      <c r="J15" s="57">
        <v>249000</v>
      </c>
    </row>
    <row r="16" spans="1:10" s="35" customFormat="1" ht="128.25" customHeight="1">
      <c r="A16" s="44">
        <v>5</v>
      </c>
      <c r="B16" s="3" t="s">
        <v>107</v>
      </c>
      <c r="C16" s="53" t="s">
        <v>97</v>
      </c>
      <c r="D16" s="56">
        <v>3</v>
      </c>
      <c r="E16" s="56">
        <v>3</v>
      </c>
      <c r="F16" s="51">
        <f t="shared" si="0"/>
        <v>1200000</v>
      </c>
      <c r="G16" s="51">
        <f t="shared" si="1"/>
        <v>1200000</v>
      </c>
      <c r="H16" s="5" t="s">
        <v>114</v>
      </c>
      <c r="I16" s="61" t="s">
        <v>117</v>
      </c>
      <c r="J16" s="57">
        <v>400000</v>
      </c>
    </row>
    <row r="17" spans="1:9" ht="10.5" customHeight="1">
      <c r="A17" s="124"/>
      <c r="B17" s="125"/>
      <c r="C17" s="125"/>
      <c r="D17" s="125"/>
      <c r="E17" s="124"/>
      <c r="F17" s="124"/>
      <c r="G17" s="124"/>
      <c r="H17" s="125"/>
      <c r="I17" s="124"/>
    </row>
    <row r="18" spans="1:9" ht="13.5" customHeight="1">
      <c r="A18" s="86" t="s">
        <v>11</v>
      </c>
      <c r="B18" s="87"/>
      <c r="C18" s="87"/>
      <c r="D18" s="87"/>
      <c r="E18" s="88"/>
      <c r="F18" s="69" t="s">
        <v>12</v>
      </c>
      <c r="G18" s="126"/>
      <c r="H18" s="126"/>
      <c r="I18" s="70"/>
    </row>
    <row r="19" spans="1:9" ht="10.5" customHeight="1">
      <c r="A19" s="105"/>
      <c r="B19" s="106"/>
      <c r="C19" s="106"/>
      <c r="D19" s="106"/>
      <c r="E19" s="106"/>
      <c r="F19" s="106"/>
      <c r="G19" s="106"/>
      <c r="H19" s="106"/>
      <c r="I19" s="107"/>
    </row>
    <row r="20" spans="1:9" ht="13.5" customHeight="1">
      <c r="A20" s="114" t="s">
        <v>13</v>
      </c>
      <c r="B20" s="115"/>
      <c r="C20" s="115"/>
      <c r="D20" s="115"/>
      <c r="E20" s="115"/>
      <c r="F20" s="115"/>
      <c r="G20" s="115"/>
      <c r="H20" s="115"/>
      <c r="I20" s="116"/>
    </row>
    <row r="21" spans="1:9" ht="13.5" customHeight="1">
      <c r="A21" s="140" t="s">
        <v>14</v>
      </c>
      <c r="B21" s="140"/>
      <c r="C21" s="140" t="s">
        <v>15</v>
      </c>
      <c r="D21" s="140"/>
      <c r="E21" s="13" t="s">
        <v>16</v>
      </c>
      <c r="F21" s="13" t="s">
        <v>17</v>
      </c>
      <c r="G21" s="23" t="s">
        <v>18</v>
      </c>
      <c r="H21" s="131" t="s">
        <v>19</v>
      </c>
      <c r="I21" s="132"/>
    </row>
    <row r="22" spans="1:9" ht="13.5" customHeight="1">
      <c r="A22" s="141" t="s">
        <v>81</v>
      </c>
      <c r="B22" s="142"/>
      <c r="C22" s="141" t="s">
        <v>52</v>
      </c>
      <c r="D22" s="142"/>
      <c r="E22" s="32" t="s">
        <v>52</v>
      </c>
      <c r="F22" s="54" t="s">
        <v>118</v>
      </c>
      <c r="G22" s="2"/>
      <c r="H22" s="114" t="s">
        <v>53</v>
      </c>
      <c r="I22" s="116"/>
    </row>
    <row r="23" spans="1:9" ht="9" customHeight="1">
      <c r="A23" s="105"/>
      <c r="B23" s="106"/>
      <c r="C23" s="106"/>
      <c r="D23" s="106"/>
      <c r="E23" s="106"/>
      <c r="F23" s="106"/>
      <c r="G23" s="106"/>
      <c r="H23" s="106"/>
      <c r="I23" s="107"/>
    </row>
    <row r="24" spans="1:9" ht="13.5" customHeight="1">
      <c r="A24" s="138" t="s">
        <v>20</v>
      </c>
      <c r="B24" s="138"/>
      <c r="C24" s="138"/>
      <c r="D24" s="138"/>
      <c r="E24" s="138"/>
      <c r="F24" s="133" t="s">
        <v>119</v>
      </c>
      <c r="G24" s="133"/>
      <c r="H24" s="133"/>
      <c r="I24" s="133"/>
    </row>
    <row r="25" spans="1:9" ht="13.5" customHeight="1">
      <c r="A25" s="139" t="s">
        <v>69</v>
      </c>
      <c r="B25" s="90"/>
      <c r="C25" s="90"/>
      <c r="D25" s="90"/>
      <c r="E25" s="90"/>
      <c r="F25" s="135"/>
      <c r="G25" s="136"/>
      <c r="H25" s="136"/>
      <c r="I25" s="137"/>
    </row>
    <row r="26" spans="1:9" ht="24" customHeight="1">
      <c r="A26" s="139" t="s">
        <v>23</v>
      </c>
      <c r="B26" s="90"/>
      <c r="C26" s="90"/>
      <c r="D26" s="90"/>
      <c r="E26" s="149"/>
      <c r="F26" s="20"/>
      <c r="G26" s="3" t="s">
        <v>21</v>
      </c>
      <c r="H26" s="145" t="s">
        <v>22</v>
      </c>
      <c r="I26" s="146"/>
    </row>
    <row r="27" spans="1:9" ht="15" customHeight="1">
      <c r="A27" s="150"/>
      <c r="B27" s="91"/>
      <c r="C27" s="91"/>
      <c r="D27" s="91"/>
      <c r="E27" s="151"/>
      <c r="F27" s="21">
        <v>1</v>
      </c>
      <c r="G27" s="6"/>
      <c r="H27" s="147"/>
      <c r="I27" s="148"/>
    </row>
    <row r="28" spans="1:9" ht="9.75" customHeight="1">
      <c r="A28" s="105"/>
      <c r="B28" s="106"/>
      <c r="C28" s="106"/>
      <c r="D28" s="106"/>
      <c r="E28" s="106"/>
      <c r="F28" s="106"/>
      <c r="G28" s="106"/>
      <c r="H28" s="106"/>
      <c r="I28" s="107"/>
    </row>
    <row r="29" spans="1:9" ht="15" customHeight="1">
      <c r="A29" s="121" t="s">
        <v>24</v>
      </c>
      <c r="B29" s="154" t="s">
        <v>25</v>
      </c>
      <c r="C29" s="155"/>
      <c r="D29" s="158" t="s">
        <v>26</v>
      </c>
      <c r="E29" s="158"/>
      <c r="F29" s="158"/>
      <c r="G29" s="158"/>
      <c r="H29" s="158"/>
      <c r="I29" s="158"/>
    </row>
    <row r="30" spans="1:9" ht="12.75" customHeight="1">
      <c r="A30" s="121"/>
      <c r="B30" s="156"/>
      <c r="C30" s="157"/>
      <c r="D30" s="109" t="s">
        <v>27</v>
      </c>
      <c r="E30" s="110"/>
      <c r="F30" s="110"/>
      <c r="G30" s="110"/>
      <c r="H30" s="110"/>
      <c r="I30" s="111"/>
    </row>
    <row r="31" spans="1:9" ht="12" customHeight="1">
      <c r="A31" s="121"/>
      <c r="B31" s="156"/>
      <c r="C31" s="157"/>
      <c r="D31" s="153" t="s">
        <v>28</v>
      </c>
      <c r="E31" s="153"/>
      <c r="F31" s="152" t="s">
        <v>29</v>
      </c>
      <c r="G31" s="152"/>
      <c r="H31" s="144" t="s">
        <v>30</v>
      </c>
      <c r="I31" s="144"/>
    </row>
    <row r="32" spans="1:9" ht="31.5" customHeight="1">
      <c r="A32" s="121"/>
      <c r="B32" s="156"/>
      <c r="C32" s="157"/>
      <c r="D32" s="17" t="s">
        <v>82</v>
      </c>
      <c r="E32" s="18" t="s">
        <v>0</v>
      </c>
      <c r="F32" s="14" t="s">
        <v>82</v>
      </c>
      <c r="G32" s="15" t="s">
        <v>0</v>
      </c>
      <c r="H32" s="5" t="s">
        <v>82</v>
      </c>
      <c r="I32" s="22" t="s">
        <v>0</v>
      </c>
    </row>
    <row r="33" spans="1:9" s="4" customFormat="1" ht="11.25" customHeight="1">
      <c r="A33" s="143" t="s">
        <v>31</v>
      </c>
      <c r="B33" s="69" t="s">
        <v>98</v>
      </c>
      <c r="C33" s="70"/>
      <c r="D33" s="55">
        <v>1665000</v>
      </c>
      <c r="E33" s="55">
        <v>1665000</v>
      </c>
      <c r="F33" s="26">
        <f t="shared" ref="F33:F51" si="2">SUM(H33-D33)</f>
        <v>333000</v>
      </c>
      <c r="G33" s="26">
        <f t="shared" ref="G33:G51" si="3">SUM(I33-E33)</f>
        <v>333000</v>
      </c>
      <c r="H33" s="27">
        <f t="shared" ref="H33:H51" si="4">D33*12/10</f>
        <v>1998000</v>
      </c>
      <c r="I33" s="27">
        <f t="shared" ref="I33:I51" si="5">E33*12/10</f>
        <v>1998000</v>
      </c>
    </row>
    <row r="34" spans="1:9" s="4" customFormat="1" ht="11.25" customHeight="1">
      <c r="A34" s="143"/>
      <c r="B34" s="69" t="s">
        <v>99</v>
      </c>
      <c r="C34" s="70"/>
      <c r="D34" s="55">
        <v>1718880</v>
      </c>
      <c r="E34" s="55">
        <v>1718880</v>
      </c>
      <c r="F34" s="26">
        <f t="shared" si="2"/>
        <v>343776</v>
      </c>
      <c r="G34" s="26">
        <f t="shared" si="3"/>
        <v>343776</v>
      </c>
      <c r="H34" s="27">
        <f t="shared" si="4"/>
        <v>2062656</v>
      </c>
      <c r="I34" s="27">
        <f t="shared" si="5"/>
        <v>2062656</v>
      </c>
    </row>
    <row r="35" spans="1:9" s="4" customFormat="1" ht="11.25" customHeight="1">
      <c r="A35" s="143"/>
      <c r="B35" s="69" t="s">
        <v>120</v>
      </c>
      <c r="C35" s="70"/>
      <c r="D35" s="55">
        <v>1825000</v>
      </c>
      <c r="E35" s="55">
        <v>1825000</v>
      </c>
      <c r="F35" s="26">
        <f t="shared" si="2"/>
        <v>365000</v>
      </c>
      <c r="G35" s="26">
        <f t="shared" si="3"/>
        <v>365000</v>
      </c>
      <c r="H35" s="27">
        <f t="shared" si="4"/>
        <v>2190000</v>
      </c>
      <c r="I35" s="27">
        <f t="shared" si="5"/>
        <v>2190000</v>
      </c>
    </row>
    <row r="36" spans="1:9" s="4" customFormat="1" ht="11.25" customHeight="1">
      <c r="A36" s="143"/>
      <c r="B36" s="69" t="s">
        <v>100</v>
      </c>
      <c r="C36" s="70"/>
      <c r="D36" s="55">
        <v>1862000</v>
      </c>
      <c r="E36" s="55">
        <v>1862000</v>
      </c>
      <c r="F36" s="26">
        <f t="shared" si="2"/>
        <v>372400</v>
      </c>
      <c r="G36" s="26">
        <f t="shared" si="3"/>
        <v>372400</v>
      </c>
      <c r="H36" s="27">
        <f t="shared" si="4"/>
        <v>2234400</v>
      </c>
      <c r="I36" s="27">
        <f t="shared" si="5"/>
        <v>2234400</v>
      </c>
    </row>
    <row r="37" spans="1:9" s="4" customFormat="1" ht="11.25" customHeight="1">
      <c r="A37" s="143"/>
      <c r="B37" s="69" t="s">
        <v>121</v>
      </c>
      <c r="C37" s="70"/>
      <c r="D37" s="55">
        <v>1750000</v>
      </c>
      <c r="E37" s="55">
        <v>1750000</v>
      </c>
      <c r="F37" s="26">
        <f t="shared" si="2"/>
        <v>350000</v>
      </c>
      <c r="G37" s="26">
        <f t="shared" si="3"/>
        <v>350000</v>
      </c>
      <c r="H37" s="27">
        <f t="shared" si="4"/>
        <v>2100000</v>
      </c>
      <c r="I37" s="27">
        <f t="shared" si="5"/>
        <v>2100000</v>
      </c>
    </row>
    <row r="38" spans="1:9" s="4" customFormat="1" ht="11.25" customHeight="1">
      <c r="A38" s="143" t="s">
        <v>32</v>
      </c>
      <c r="B38" s="69" t="s">
        <v>99</v>
      </c>
      <c r="C38" s="70"/>
      <c r="D38" s="55">
        <v>1245000</v>
      </c>
      <c r="E38" s="55">
        <v>1245000</v>
      </c>
      <c r="F38" s="26">
        <f t="shared" si="2"/>
        <v>249000</v>
      </c>
      <c r="G38" s="26">
        <f t="shared" si="3"/>
        <v>249000</v>
      </c>
      <c r="H38" s="27">
        <f t="shared" si="4"/>
        <v>1494000</v>
      </c>
      <c r="I38" s="27">
        <f t="shared" si="5"/>
        <v>1494000</v>
      </c>
    </row>
    <row r="39" spans="1:9" s="4" customFormat="1" ht="11.25" customHeight="1">
      <c r="A39" s="143"/>
      <c r="B39" s="69" t="s">
        <v>120</v>
      </c>
      <c r="C39" s="70"/>
      <c r="D39" s="55">
        <v>1308333</v>
      </c>
      <c r="E39" s="55">
        <v>1308333</v>
      </c>
      <c r="F39" s="26">
        <f t="shared" si="2"/>
        <v>261666.60000000009</v>
      </c>
      <c r="G39" s="26">
        <f t="shared" si="3"/>
        <v>261666.60000000009</v>
      </c>
      <c r="H39" s="27">
        <f t="shared" si="4"/>
        <v>1569999.6</v>
      </c>
      <c r="I39" s="27">
        <f t="shared" si="5"/>
        <v>1569999.6</v>
      </c>
    </row>
    <row r="40" spans="1:9" s="4" customFormat="1" ht="11.25" customHeight="1">
      <c r="A40" s="143"/>
      <c r="B40" s="69" t="s">
        <v>100</v>
      </c>
      <c r="C40" s="70"/>
      <c r="D40" s="55">
        <v>2032000</v>
      </c>
      <c r="E40" s="55">
        <v>2032000</v>
      </c>
      <c r="F40" s="26">
        <f t="shared" si="2"/>
        <v>406400</v>
      </c>
      <c r="G40" s="26">
        <f t="shared" si="3"/>
        <v>406400</v>
      </c>
      <c r="H40" s="27">
        <f t="shared" si="4"/>
        <v>2438400</v>
      </c>
      <c r="I40" s="27">
        <f t="shared" si="5"/>
        <v>2438400</v>
      </c>
    </row>
    <row r="41" spans="1:9" s="4" customFormat="1" ht="11.25" customHeight="1">
      <c r="A41" s="66" t="s">
        <v>33</v>
      </c>
      <c r="B41" s="69" t="s">
        <v>98</v>
      </c>
      <c r="C41" s="70"/>
      <c r="D41" s="55">
        <v>69000</v>
      </c>
      <c r="E41" s="55">
        <v>69000</v>
      </c>
      <c r="F41" s="26">
        <f t="shared" si="2"/>
        <v>13800</v>
      </c>
      <c r="G41" s="26">
        <f t="shared" si="3"/>
        <v>13800</v>
      </c>
      <c r="H41" s="27">
        <f t="shared" si="4"/>
        <v>82800</v>
      </c>
      <c r="I41" s="27">
        <f t="shared" si="5"/>
        <v>82800</v>
      </c>
    </row>
    <row r="42" spans="1:9" s="4" customFormat="1" ht="11.25" customHeight="1">
      <c r="A42" s="67"/>
      <c r="B42" s="69" t="s">
        <v>99</v>
      </c>
      <c r="C42" s="70"/>
      <c r="D42" s="55">
        <v>75200</v>
      </c>
      <c r="E42" s="55">
        <v>75200</v>
      </c>
      <c r="F42" s="26">
        <f t="shared" si="2"/>
        <v>15040</v>
      </c>
      <c r="G42" s="26">
        <f t="shared" si="3"/>
        <v>15040</v>
      </c>
      <c r="H42" s="27">
        <f t="shared" si="4"/>
        <v>90240</v>
      </c>
      <c r="I42" s="27">
        <f t="shared" si="5"/>
        <v>90240</v>
      </c>
    </row>
    <row r="43" spans="1:9" s="4" customFormat="1" ht="11.25" customHeight="1">
      <c r="A43" s="67"/>
      <c r="B43" s="69" t="s">
        <v>120</v>
      </c>
      <c r="C43" s="70"/>
      <c r="D43" s="55">
        <v>86667</v>
      </c>
      <c r="E43" s="55">
        <v>86667</v>
      </c>
      <c r="F43" s="26">
        <f t="shared" si="2"/>
        <v>17333.399999999994</v>
      </c>
      <c r="G43" s="26">
        <f t="shared" si="3"/>
        <v>17333.399999999994</v>
      </c>
      <c r="H43" s="27">
        <f t="shared" si="4"/>
        <v>104000.4</v>
      </c>
      <c r="I43" s="27">
        <f t="shared" si="5"/>
        <v>104000.4</v>
      </c>
    </row>
    <row r="44" spans="1:9" s="4" customFormat="1" ht="11.25" customHeight="1">
      <c r="A44" s="68"/>
      <c r="B44" s="69" t="s">
        <v>100</v>
      </c>
      <c r="C44" s="70"/>
      <c r="D44" s="55">
        <v>89800</v>
      </c>
      <c r="E44" s="55">
        <v>89800</v>
      </c>
      <c r="F44" s="26">
        <f t="shared" si="2"/>
        <v>17960</v>
      </c>
      <c r="G44" s="26">
        <f t="shared" si="3"/>
        <v>17960</v>
      </c>
      <c r="H44" s="27">
        <f t="shared" si="4"/>
        <v>107760</v>
      </c>
      <c r="I44" s="27">
        <f t="shared" si="5"/>
        <v>107760</v>
      </c>
    </row>
    <row r="45" spans="1:9" s="4" customFormat="1" ht="11.25" customHeight="1">
      <c r="A45" s="143" t="s">
        <v>93</v>
      </c>
      <c r="B45" s="69" t="s">
        <v>98</v>
      </c>
      <c r="C45" s="70"/>
      <c r="D45" s="55">
        <v>1417000</v>
      </c>
      <c r="E45" s="55">
        <v>1417000</v>
      </c>
      <c r="F45" s="26">
        <f t="shared" si="2"/>
        <v>283400</v>
      </c>
      <c r="G45" s="26">
        <f t="shared" si="3"/>
        <v>283400</v>
      </c>
      <c r="H45" s="27">
        <f t="shared" si="4"/>
        <v>1700400</v>
      </c>
      <c r="I45" s="27">
        <f t="shared" si="5"/>
        <v>1700400</v>
      </c>
    </row>
    <row r="46" spans="1:9" s="4" customFormat="1" ht="11.25" customHeight="1">
      <c r="A46" s="143"/>
      <c r="B46" s="69" t="s">
        <v>99</v>
      </c>
      <c r="C46" s="70"/>
      <c r="D46" s="55">
        <v>1476240</v>
      </c>
      <c r="E46" s="55">
        <v>1476240</v>
      </c>
      <c r="F46" s="26">
        <f t="shared" si="2"/>
        <v>295248</v>
      </c>
      <c r="G46" s="26">
        <f t="shared" si="3"/>
        <v>295248</v>
      </c>
      <c r="H46" s="27">
        <f t="shared" si="4"/>
        <v>1771488</v>
      </c>
      <c r="I46" s="27">
        <f t="shared" si="5"/>
        <v>1771488</v>
      </c>
    </row>
    <row r="47" spans="1:9" s="4" customFormat="1" ht="11.25" customHeight="1">
      <c r="A47" s="143"/>
      <c r="B47" s="69" t="s">
        <v>120</v>
      </c>
      <c r="C47" s="70"/>
      <c r="D47" s="55">
        <v>1580000</v>
      </c>
      <c r="E47" s="55">
        <v>1580000</v>
      </c>
      <c r="F47" s="26">
        <f t="shared" si="2"/>
        <v>316000</v>
      </c>
      <c r="G47" s="26">
        <f t="shared" si="3"/>
        <v>316000</v>
      </c>
      <c r="H47" s="27">
        <f t="shared" si="4"/>
        <v>1896000</v>
      </c>
      <c r="I47" s="27">
        <f t="shared" si="5"/>
        <v>1896000</v>
      </c>
    </row>
    <row r="48" spans="1:9" s="4" customFormat="1" ht="11.25" customHeight="1">
      <c r="A48" s="143"/>
      <c r="B48" s="69" t="s">
        <v>100</v>
      </c>
      <c r="C48" s="70"/>
      <c r="D48" s="55">
        <v>1630000</v>
      </c>
      <c r="E48" s="55">
        <v>1630000</v>
      </c>
      <c r="F48" s="26">
        <f t="shared" si="2"/>
        <v>326000</v>
      </c>
      <c r="G48" s="26">
        <f t="shared" si="3"/>
        <v>326000</v>
      </c>
      <c r="H48" s="27">
        <f t="shared" si="4"/>
        <v>1956000</v>
      </c>
      <c r="I48" s="27">
        <f t="shared" si="5"/>
        <v>1956000</v>
      </c>
    </row>
    <row r="49" spans="1:9" s="4" customFormat="1" ht="11.25" customHeight="1">
      <c r="A49" s="143"/>
      <c r="B49" s="69" t="s">
        <v>121</v>
      </c>
      <c r="C49" s="70"/>
      <c r="D49" s="55">
        <v>1767000</v>
      </c>
      <c r="E49" s="55">
        <v>1767000</v>
      </c>
      <c r="F49" s="26">
        <f t="shared" si="2"/>
        <v>353400</v>
      </c>
      <c r="G49" s="26">
        <f t="shared" si="3"/>
        <v>353400</v>
      </c>
      <c r="H49" s="27">
        <f t="shared" si="4"/>
        <v>2120400</v>
      </c>
      <c r="I49" s="27">
        <f t="shared" si="5"/>
        <v>2120400</v>
      </c>
    </row>
    <row r="50" spans="1:9" s="4" customFormat="1" ht="15.75" customHeight="1">
      <c r="A50" s="143" t="s">
        <v>94</v>
      </c>
      <c r="B50" s="69" t="s">
        <v>99</v>
      </c>
      <c r="C50" s="70"/>
      <c r="D50" s="55">
        <v>993000</v>
      </c>
      <c r="E50" s="55">
        <v>993000</v>
      </c>
      <c r="F50" s="26">
        <f t="shared" si="2"/>
        <v>198600</v>
      </c>
      <c r="G50" s="26">
        <f t="shared" si="3"/>
        <v>198600</v>
      </c>
      <c r="H50" s="27">
        <f t="shared" si="4"/>
        <v>1191600</v>
      </c>
      <c r="I50" s="27">
        <f t="shared" si="5"/>
        <v>1191600</v>
      </c>
    </row>
    <row r="51" spans="1:9" s="4" customFormat="1" ht="18" customHeight="1">
      <c r="A51" s="143"/>
      <c r="B51" s="69" t="s">
        <v>100</v>
      </c>
      <c r="C51" s="70"/>
      <c r="D51" s="55">
        <v>1270350</v>
      </c>
      <c r="E51" s="55">
        <v>1270350</v>
      </c>
      <c r="F51" s="26">
        <f t="shared" si="2"/>
        <v>254070</v>
      </c>
      <c r="G51" s="26">
        <f t="shared" si="3"/>
        <v>254070</v>
      </c>
      <c r="H51" s="27">
        <f t="shared" si="4"/>
        <v>1524420</v>
      </c>
      <c r="I51" s="27">
        <f t="shared" si="5"/>
        <v>1524420</v>
      </c>
    </row>
    <row r="52" spans="1:9" ht="26.25" customHeight="1">
      <c r="A52" s="69" t="s">
        <v>34</v>
      </c>
      <c r="B52" s="119"/>
      <c r="C52" s="120"/>
      <c r="D52" s="163" t="s">
        <v>96</v>
      </c>
      <c r="E52" s="126"/>
      <c r="F52" s="126"/>
      <c r="G52" s="126"/>
      <c r="H52" s="126"/>
      <c r="I52" s="70"/>
    </row>
    <row r="53" spans="1:9" ht="12" customHeight="1">
      <c r="A53" s="105"/>
      <c r="B53" s="106"/>
      <c r="C53" s="106"/>
      <c r="D53" s="106"/>
      <c r="E53" s="106"/>
      <c r="F53" s="106"/>
      <c r="G53" s="106"/>
      <c r="H53" s="106"/>
      <c r="I53" s="107"/>
    </row>
    <row r="54" spans="1:9" ht="12.75" customHeight="1">
      <c r="A54" s="86" t="s">
        <v>35</v>
      </c>
      <c r="B54" s="87"/>
      <c r="C54" s="87"/>
      <c r="D54" s="87"/>
      <c r="E54" s="87"/>
      <c r="F54" s="87"/>
      <c r="G54" s="87"/>
      <c r="H54" s="87"/>
      <c r="I54" s="88"/>
    </row>
    <row r="55" spans="1:9" ht="12.75" customHeight="1">
      <c r="A55" s="121" t="s">
        <v>38</v>
      </c>
      <c r="B55" s="121" t="s">
        <v>37</v>
      </c>
      <c r="C55" s="109" t="s">
        <v>36</v>
      </c>
      <c r="D55" s="110"/>
      <c r="E55" s="110"/>
      <c r="F55" s="110"/>
      <c r="G55" s="110"/>
      <c r="H55" s="110"/>
      <c r="I55" s="111"/>
    </row>
    <row r="56" spans="1:9" ht="78" customHeight="1">
      <c r="A56" s="121"/>
      <c r="B56" s="121"/>
      <c r="C56" s="46" t="s">
        <v>39</v>
      </c>
      <c r="D56" s="47" t="s">
        <v>40</v>
      </c>
      <c r="E56" s="48" t="s">
        <v>79</v>
      </c>
      <c r="F56" s="49" t="s">
        <v>104</v>
      </c>
      <c r="G56" s="50" t="s">
        <v>105</v>
      </c>
      <c r="H56" s="112" t="s">
        <v>41</v>
      </c>
      <c r="I56" s="113"/>
    </row>
    <row r="57" spans="1:9" ht="13.5" customHeight="1">
      <c r="A57" s="11"/>
      <c r="B57" s="9"/>
      <c r="C57" s="8"/>
      <c r="D57" s="8"/>
      <c r="E57" s="10"/>
      <c r="F57" s="16"/>
      <c r="G57" s="7"/>
      <c r="H57" s="117"/>
      <c r="I57" s="118"/>
    </row>
    <row r="58" spans="1:9" ht="13.5" customHeight="1">
      <c r="A58" s="114" t="s">
        <v>85</v>
      </c>
      <c r="B58" s="115"/>
      <c r="C58" s="115"/>
      <c r="D58" s="115"/>
      <c r="E58" s="115"/>
      <c r="F58" s="115"/>
      <c r="G58" s="115"/>
      <c r="H58" s="115"/>
      <c r="I58" s="116"/>
    </row>
    <row r="59" spans="1:9" ht="13.5" customHeight="1">
      <c r="A59" s="101" t="s">
        <v>34</v>
      </c>
      <c r="B59" s="103"/>
      <c r="C59" s="95" t="s">
        <v>122</v>
      </c>
      <c r="D59" s="96"/>
      <c r="E59" s="96"/>
      <c r="F59" s="96"/>
      <c r="G59" s="96"/>
      <c r="H59" s="96"/>
      <c r="I59" s="97"/>
    </row>
    <row r="60" spans="1:9" ht="9" customHeight="1">
      <c r="A60" s="98"/>
      <c r="B60" s="99"/>
      <c r="C60" s="99"/>
      <c r="D60" s="99"/>
      <c r="E60" s="99"/>
      <c r="F60" s="99"/>
      <c r="G60" s="99"/>
      <c r="H60" s="99"/>
      <c r="I60" s="100"/>
    </row>
    <row r="61" spans="1:9" ht="14.25" customHeight="1">
      <c r="A61" s="74" t="s">
        <v>86</v>
      </c>
      <c r="B61" s="74"/>
      <c r="C61" s="74"/>
      <c r="D61" s="74"/>
      <c r="E61" s="73" t="s">
        <v>123</v>
      </c>
      <c r="F61" s="73"/>
      <c r="G61" s="73"/>
      <c r="H61" s="73"/>
      <c r="I61" s="73"/>
    </row>
    <row r="62" spans="1:9" ht="14.25" customHeight="1">
      <c r="A62" s="74" t="s">
        <v>87</v>
      </c>
      <c r="B62" s="74"/>
      <c r="C62" s="74"/>
      <c r="D62" s="74"/>
      <c r="E62" s="72" t="s">
        <v>88</v>
      </c>
      <c r="F62" s="72"/>
      <c r="G62" s="72"/>
      <c r="H62" s="72"/>
      <c r="I62" s="21" t="s">
        <v>89</v>
      </c>
    </row>
    <row r="63" spans="1:9" ht="15" customHeight="1">
      <c r="A63" s="74"/>
      <c r="B63" s="74"/>
      <c r="C63" s="74"/>
      <c r="D63" s="74"/>
      <c r="E63" s="73" t="s">
        <v>124</v>
      </c>
      <c r="F63" s="73"/>
      <c r="G63" s="73"/>
      <c r="H63" s="73"/>
      <c r="I63" s="62" t="s">
        <v>125</v>
      </c>
    </row>
    <row r="64" spans="1:9" ht="21" customHeight="1">
      <c r="A64" s="74" t="s">
        <v>90</v>
      </c>
      <c r="B64" s="74"/>
      <c r="C64" s="74"/>
      <c r="D64" s="74"/>
      <c r="E64" s="73" t="s">
        <v>126</v>
      </c>
      <c r="F64" s="73"/>
      <c r="G64" s="73"/>
      <c r="H64" s="73"/>
      <c r="I64" s="73"/>
    </row>
    <row r="65" spans="1:9" ht="21" customHeight="1">
      <c r="A65" s="74" t="s">
        <v>91</v>
      </c>
      <c r="B65" s="74"/>
      <c r="C65" s="74"/>
      <c r="D65" s="74"/>
      <c r="E65" s="73" t="s">
        <v>127</v>
      </c>
      <c r="F65" s="73"/>
      <c r="G65" s="73"/>
      <c r="H65" s="73"/>
      <c r="I65" s="73"/>
    </row>
    <row r="66" spans="1:9" ht="14.25" customHeight="1">
      <c r="A66" s="74" t="s">
        <v>92</v>
      </c>
      <c r="B66" s="74"/>
      <c r="C66" s="74"/>
      <c r="D66" s="74"/>
      <c r="E66" s="73" t="s">
        <v>128</v>
      </c>
      <c r="F66" s="73"/>
      <c r="G66" s="73"/>
      <c r="H66" s="73"/>
      <c r="I66" s="73"/>
    </row>
    <row r="67" spans="1:9" ht="13.5" customHeight="1">
      <c r="A67" s="98"/>
      <c r="B67" s="99"/>
      <c r="C67" s="99"/>
      <c r="D67" s="99"/>
      <c r="E67" s="99"/>
      <c r="F67" s="99"/>
      <c r="G67" s="99"/>
      <c r="H67" s="99"/>
      <c r="I67" s="100"/>
    </row>
    <row r="68" spans="1:9" s="4" customFormat="1" ht="12.75" customHeight="1">
      <c r="A68" s="164" t="s">
        <v>2</v>
      </c>
      <c r="B68" s="164" t="s">
        <v>42</v>
      </c>
      <c r="C68" s="86" t="s">
        <v>43</v>
      </c>
      <c r="D68" s="87"/>
      <c r="E68" s="87"/>
      <c r="F68" s="87"/>
      <c r="G68" s="87"/>
      <c r="H68" s="87"/>
      <c r="I68" s="88"/>
    </row>
    <row r="69" spans="1:9" s="4" customFormat="1" ht="12.75" customHeight="1">
      <c r="A69" s="165"/>
      <c r="B69" s="165"/>
      <c r="C69" s="159" t="s">
        <v>44</v>
      </c>
      <c r="D69" s="160"/>
      <c r="E69" s="75" t="s">
        <v>45</v>
      </c>
      <c r="F69" s="75" t="s">
        <v>46</v>
      </c>
      <c r="G69" s="75" t="s">
        <v>47</v>
      </c>
      <c r="H69" s="69" t="s">
        <v>48</v>
      </c>
      <c r="I69" s="70"/>
    </row>
    <row r="70" spans="1:9" s="4" customFormat="1" ht="12.75" customHeight="1">
      <c r="A70" s="165"/>
      <c r="B70" s="165"/>
      <c r="C70" s="161"/>
      <c r="D70" s="162"/>
      <c r="E70" s="76"/>
      <c r="F70" s="76"/>
      <c r="G70" s="76"/>
      <c r="H70" s="86" t="s">
        <v>27</v>
      </c>
      <c r="I70" s="88"/>
    </row>
    <row r="71" spans="1:9" s="4" customFormat="1" ht="12.75" customHeight="1">
      <c r="A71" s="166"/>
      <c r="B71" s="166"/>
      <c r="C71" s="163"/>
      <c r="D71" s="120"/>
      <c r="E71" s="134"/>
      <c r="F71" s="134"/>
      <c r="G71" s="134"/>
      <c r="H71" s="29" t="s">
        <v>84</v>
      </c>
      <c r="I71" s="29" t="s">
        <v>30</v>
      </c>
    </row>
    <row r="72" spans="1:9" s="4" customFormat="1" ht="12.75" customHeight="1">
      <c r="A72" s="24" t="s">
        <v>49</v>
      </c>
      <c r="B72" s="75" t="s">
        <v>132</v>
      </c>
      <c r="C72" s="77" t="s">
        <v>129</v>
      </c>
      <c r="D72" s="78"/>
      <c r="E72" s="75" t="s">
        <v>128</v>
      </c>
      <c r="F72" s="75" t="s">
        <v>95</v>
      </c>
      <c r="G72" s="171"/>
      <c r="H72" s="169" t="s">
        <v>130</v>
      </c>
      <c r="I72" s="168"/>
    </row>
    <row r="73" spans="1:9" s="4" customFormat="1" ht="12.75" customHeight="1">
      <c r="A73" s="19">
        <v>3</v>
      </c>
      <c r="B73" s="76"/>
      <c r="C73" s="79"/>
      <c r="D73" s="80"/>
      <c r="E73" s="76"/>
      <c r="F73" s="76"/>
      <c r="G73" s="172"/>
      <c r="H73" s="30">
        <v>82800</v>
      </c>
      <c r="I73" s="28">
        <f>H73</f>
        <v>82800</v>
      </c>
    </row>
    <row r="74" spans="1:9" s="4" customFormat="1" ht="12.75" customHeight="1">
      <c r="A74" s="19">
        <v>4</v>
      </c>
      <c r="B74" s="76"/>
      <c r="C74" s="79"/>
      <c r="D74" s="80"/>
      <c r="E74" s="76"/>
      <c r="F74" s="76"/>
      <c r="G74" s="172"/>
      <c r="H74" s="65">
        <v>1700400</v>
      </c>
      <c r="I74" s="63">
        <f>H74</f>
        <v>1700400</v>
      </c>
    </row>
    <row r="75" spans="1:9" s="4" customFormat="1" ht="12.75" customHeight="1">
      <c r="A75" s="42" t="s">
        <v>50</v>
      </c>
      <c r="B75" s="76"/>
      <c r="C75" s="79"/>
      <c r="D75" s="80"/>
      <c r="E75" s="76"/>
      <c r="F75" s="76"/>
      <c r="G75" s="172"/>
      <c r="H75" s="25" t="s">
        <v>51</v>
      </c>
      <c r="I75" s="31">
        <f>SUM(I73:I74)</f>
        <v>1783200</v>
      </c>
    </row>
    <row r="76" spans="1:9" s="4" customFormat="1" ht="12.75" customHeight="1">
      <c r="A76" s="24" t="s">
        <v>49</v>
      </c>
      <c r="B76" s="74" t="s">
        <v>131</v>
      </c>
      <c r="C76" s="74" t="s">
        <v>133</v>
      </c>
      <c r="D76" s="74"/>
      <c r="E76" s="72" t="s">
        <v>128</v>
      </c>
      <c r="F76" s="72" t="s">
        <v>95</v>
      </c>
      <c r="G76" s="73"/>
      <c r="H76" s="167" t="s">
        <v>130</v>
      </c>
      <c r="I76" s="168"/>
    </row>
    <row r="77" spans="1:9" s="4" customFormat="1" ht="12.75" customHeight="1">
      <c r="A77" s="44">
        <v>5</v>
      </c>
      <c r="B77" s="74"/>
      <c r="C77" s="74"/>
      <c r="D77" s="74"/>
      <c r="E77" s="72"/>
      <c r="F77" s="72"/>
      <c r="G77" s="73"/>
      <c r="H77" s="41">
        <v>1191600</v>
      </c>
      <c r="I77" s="39">
        <f t="shared" ref="I77" si="6">H77</f>
        <v>1191600</v>
      </c>
    </row>
    <row r="78" spans="1:9" s="4" customFormat="1" ht="12.75" customHeight="1">
      <c r="A78" s="42" t="s">
        <v>50</v>
      </c>
      <c r="B78" s="74"/>
      <c r="C78" s="74"/>
      <c r="D78" s="74"/>
      <c r="E78" s="72"/>
      <c r="F78" s="72"/>
      <c r="G78" s="73"/>
      <c r="H78" s="25" t="s">
        <v>51</v>
      </c>
      <c r="I78" s="31">
        <f>SUM(I77:I77)</f>
        <v>1191600</v>
      </c>
    </row>
    <row r="79" spans="1:9" ht="12.75" customHeight="1">
      <c r="A79" s="84" t="s">
        <v>54</v>
      </c>
      <c r="B79" s="170"/>
      <c r="C79" s="170"/>
      <c r="D79" s="170"/>
      <c r="E79" s="170"/>
      <c r="F79" s="170"/>
      <c r="G79" s="170"/>
      <c r="H79" s="85"/>
      <c r="I79" s="2"/>
    </row>
    <row r="80" spans="1:9" ht="24" customHeight="1">
      <c r="A80" s="36" t="s">
        <v>80</v>
      </c>
      <c r="B80" s="36" t="s">
        <v>42</v>
      </c>
      <c r="C80" s="69" t="s">
        <v>55</v>
      </c>
      <c r="D80" s="126"/>
      <c r="E80" s="70"/>
      <c r="F80" s="69" t="s">
        <v>70</v>
      </c>
      <c r="G80" s="70"/>
      <c r="H80" s="36" t="s">
        <v>57</v>
      </c>
      <c r="I80" s="37" t="s">
        <v>56</v>
      </c>
    </row>
    <row r="81" spans="1:9" s="12" customFormat="1" ht="27" customHeight="1">
      <c r="A81" s="64" t="s">
        <v>134</v>
      </c>
      <c r="B81" s="64" t="s">
        <v>132</v>
      </c>
      <c r="C81" s="81" t="s">
        <v>106</v>
      </c>
      <c r="D81" s="82"/>
      <c r="E81" s="83"/>
      <c r="F81" s="84" t="s">
        <v>102</v>
      </c>
      <c r="G81" s="85"/>
      <c r="H81" s="40" t="s">
        <v>101</v>
      </c>
      <c r="I81" s="45" t="s">
        <v>103</v>
      </c>
    </row>
    <row r="82" spans="1:9" s="12" customFormat="1" ht="27" customHeight="1">
      <c r="A82" s="40">
        <v>5</v>
      </c>
      <c r="B82" s="64" t="s">
        <v>131</v>
      </c>
      <c r="C82" s="81" t="s">
        <v>139</v>
      </c>
      <c r="D82" s="82"/>
      <c r="E82" s="83"/>
      <c r="F82" s="84" t="s">
        <v>136</v>
      </c>
      <c r="G82" s="85"/>
      <c r="H82" s="64" t="s">
        <v>135</v>
      </c>
      <c r="I82" s="45" t="s">
        <v>137</v>
      </c>
    </row>
    <row r="83" spans="1:9" ht="12" customHeight="1">
      <c r="A83" s="98"/>
      <c r="B83" s="99"/>
      <c r="C83" s="99"/>
      <c r="D83" s="99"/>
      <c r="E83" s="99"/>
      <c r="F83" s="99"/>
      <c r="G83" s="99"/>
      <c r="H83" s="99"/>
      <c r="I83" s="100"/>
    </row>
    <row r="84" spans="1:9" ht="18" customHeight="1">
      <c r="A84" s="86" t="s">
        <v>34</v>
      </c>
      <c r="B84" s="87"/>
      <c r="C84" s="87"/>
      <c r="D84" s="88"/>
      <c r="E84" s="96" t="s">
        <v>138</v>
      </c>
      <c r="F84" s="96"/>
      <c r="G84" s="96"/>
      <c r="H84" s="96"/>
      <c r="I84" s="97"/>
    </row>
    <row r="85" spans="1:9" ht="13.5" customHeight="1">
      <c r="A85" s="105"/>
      <c r="B85" s="106"/>
      <c r="C85" s="106"/>
      <c r="D85" s="106"/>
      <c r="E85" s="106"/>
      <c r="F85" s="106"/>
      <c r="G85" s="106"/>
      <c r="H85" s="106"/>
      <c r="I85" s="107"/>
    </row>
    <row r="86" spans="1:9" ht="35.25" customHeight="1">
      <c r="A86" s="108" t="s">
        <v>58</v>
      </c>
      <c r="B86" s="108"/>
      <c r="C86" s="108"/>
      <c r="D86" s="108"/>
      <c r="E86" s="173"/>
      <c r="F86" s="173"/>
      <c r="G86" s="173"/>
      <c r="H86" s="173"/>
      <c r="I86" s="173"/>
    </row>
    <row r="87" spans="1:9" ht="9.75" customHeight="1">
      <c r="A87" s="104"/>
      <c r="B87" s="104"/>
      <c r="C87" s="104"/>
      <c r="D87" s="104"/>
      <c r="E87" s="104"/>
      <c r="F87" s="104"/>
      <c r="G87" s="104"/>
      <c r="H87" s="104"/>
      <c r="I87" s="104"/>
    </row>
    <row r="88" spans="1:9" ht="38.25" customHeight="1">
      <c r="A88" s="108" t="s">
        <v>59</v>
      </c>
      <c r="B88" s="108"/>
      <c r="C88" s="108"/>
      <c r="D88" s="108"/>
      <c r="E88" s="173"/>
      <c r="F88" s="173"/>
      <c r="G88" s="173"/>
      <c r="H88" s="173"/>
      <c r="I88" s="173"/>
    </row>
    <row r="89" spans="1:9" ht="12" customHeight="1">
      <c r="A89" s="104"/>
      <c r="B89" s="104"/>
      <c r="C89" s="104"/>
      <c r="D89" s="104"/>
      <c r="E89" s="104"/>
      <c r="F89" s="104"/>
      <c r="G89" s="104"/>
      <c r="H89" s="104"/>
      <c r="I89" s="104"/>
    </row>
    <row r="90" spans="1:9" ht="25.5" customHeight="1">
      <c r="A90" s="108" t="s">
        <v>60</v>
      </c>
      <c r="B90" s="108"/>
      <c r="C90" s="108"/>
      <c r="D90" s="108"/>
      <c r="E90" s="173"/>
      <c r="F90" s="173"/>
      <c r="G90" s="173"/>
      <c r="H90" s="173"/>
      <c r="I90" s="173"/>
    </row>
    <row r="91" spans="1:9" ht="9" customHeight="1">
      <c r="A91" s="92"/>
      <c r="B91" s="93"/>
      <c r="C91" s="93"/>
      <c r="D91" s="93"/>
      <c r="E91" s="93"/>
      <c r="F91" s="93"/>
      <c r="G91" s="93"/>
      <c r="H91" s="93"/>
      <c r="I91" s="94"/>
    </row>
    <row r="92" spans="1:9" ht="13.5" customHeight="1">
      <c r="A92" s="95" t="s">
        <v>61</v>
      </c>
      <c r="B92" s="96"/>
      <c r="C92" s="96"/>
      <c r="D92" s="96"/>
      <c r="E92" s="96"/>
      <c r="F92" s="96"/>
      <c r="G92" s="96"/>
      <c r="H92" s="96"/>
      <c r="I92" s="97"/>
    </row>
    <row r="93" spans="1:9" ht="10.5" customHeight="1">
      <c r="A93" s="98"/>
      <c r="B93" s="99"/>
      <c r="C93" s="99"/>
      <c r="D93" s="99"/>
      <c r="E93" s="99"/>
      <c r="F93" s="99"/>
      <c r="G93" s="99"/>
      <c r="H93" s="99"/>
      <c r="I93" s="100"/>
    </row>
    <row r="94" spans="1:9" ht="13.5" customHeight="1">
      <c r="A94" s="101" t="s">
        <v>62</v>
      </c>
      <c r="B94" s="102"/>
      <c r="C94" s="102"/>
      <c r="D94" s="102"/>
      <c r="E94" s="102"/>
      <c r="F94" s="102"/>
      <c r="G94" s="102"/>
      <c r="H94" s="102"/>
      <c r="I94" s="103"/>
    </row>
    <row r="95" spans="1:9" ht="13.5" customHeight="1">
      <c r="A95" s="86" t="s">
        <v>63</v>
      </c>
      <c r="B95" s="87"/>
      <c r="C95" s="88"/>
      <c r="D95" s="86" t="s">
        <v>65</v>
      </c>
      <c r="E95" s="87"/>
      <c r="F95" s="88"/>
      <c r="G95" s="86" t="s">
        <v>66</v>
      </c>
      <c r="H95" s="88"/>
      <c r="I95" s="2"/>
    </row>
    <row r="96" spans="1:9" ht="13.5" customHeight="1">
      <c r="A96" s="86" t="s">
        <v>64</v>
      </c>
      <c r="B96" s="87"/>
      <c r="C96" s="88"/>
      <c r="D96" s="86">
        <v>10596152</v>
      </c>
      <c r="E96" s="87"/>
      <c r="F96" s="88"/>
      <c r="G96" s="89" t="s">
        <v>67</v>
      </c>
      <c r="H96" s="88"/>
      <c r="I96" s="2"/>
    </row>
    <row r="97" spans="1:9" ht="14.25" customHeight="1">
      <c r="A97" s="90" t="s">
        <v>68</v>
      </c>
      <c r="B97" s="90"/>
      <c r="C97" s="90"/>
    </row>
    <row r="98" spans="1:9" ht="14.25" customHeight="1">
      <c r="A98" s="91"/>
      <c r="B98" s="91"/>
      <c r="C98" s="91"/>
    </row>
    <row r="99" spans="1:9" ht="18" customHeight="1">
      <c r="A99" s="71" t="s">
        <v>76</v>
      </c>
      <c r="B99" s="71"/>
      <c r="C99" s="71"/>
      <c r="D99" s="71"/>
      <c r="E99" s="71"/>
      <c r="F99" s="71"/>
      <c r="G99" s="71"/>
      <c r="H99" s="71"/>
      <c r="I99" s="71"/>
    </row>
    <row r="100" spans="1:9" ht="12.75" customHeight="1">
      <c r="A100" s="71" t="s">
        <v>77</v>
      </c>
      <c r="B100" s="71"/>
      <c r="C100" s="71"/>
      <c r="D100" s="71"/>
      <c r="E100" s="71"/>
      <c r="F100" s="71"/>
      <c r="G100" s="71"/>
      <c r="H100" s="71"/>
      <c r="I100" s="71"/>
    </row>
    <row r="101" spans="1:9" ht="12.75" customHeight="1">
      <c r="A101" s="71" t="s">
        <v>71</v>
      </c>
      <c r="B101" s="71"/>
      <c r="C101" s="71"/>
      <c r="D101" s="71"/>
      <c r="E101" s="71"/>
      <c r="F101" s="71"/>
      <c r="G101" s="71"/>
      <c r="H101" s="71"/>
      <c r="I101" s="71"/>
    </row>
    <row r="102" spans="1:9" ht="12.75" customHeight="1">
      <c r="A102" s="71" t="s">
        <v>72</v>
      </c>
      <c r="B102" s="71"/>
      <c r="C102" s="71"/>
      <c r="D102" s="71"/>
      <c r="E102" s="71"/>
      <c r="F102" s="71"/>
      <c r="G102" s="71"/>
      <c r="H102" s="71"/>
      <c r="I102" s="71"/>
    </row>
    <row r="103" spans="1:9" ht="12.75" customHeight="1">
      <c r="A103" s="71" t="s">
        <v>73</v>
      </c>
      <c r="B103" s="71"/>
      <c r="C103" s="71"/>
      <c r="D103" s="71"/>
      <c r="E103" s="71"/>
      <c r="F103" s="71"/>
      <c r="G103" s="71"/>
      <c r="H103" s="71"/>
      <c r="I103" s="71"/>
    </row>
    <row r="104" spans="1:9" ht="12.75" customHeight="1">
      <c r="A104" s="71" t="s">
        <v>74</v>
      </c>
      <c r="B104" s="71"/>
      <c r="C104" s="71"/>
      <c r="D104" s="71"/>
      <c r="E104" s="71"/>
      <c r="F104" s="71"/>
      <c r="G104" s="71"/>
      <c r="H104" s="71"/>
      <c r="I104" s="71"/>
    </row>
    <row r="105" spans="1:9" ht="12.75" customHeight="1">
      <c r="A105" s="71" t="s">
        <v>78</v>
      </c>
      <c r="B105" s="71"/>
      <c r="C105" s="71"/>
      <c r="D105" s="71"/>
      <c r="E105" s="71"/>
      <c r="F105" s="71"/>
      <c r="G105" s="71"/>
      <c r="H105" s="71"/>
      <c r="I105" s="71"/>
    </row>
    <row r="106" spans="1:9" ht="12.75" customHeight="1">
      <c r="A106" s="71" t="s">
        <v>75</v>
      </c>
      <c r="B106" s="71"/>
      <c r="C106" s="71"/>
      <c r="D106" s="71"/>
      <c r="E106" s="71"/>
      <c r="F106" s="71"/>
      <c r="G106" s="71"/>
      <c r="H106" s="71"/>
      <c r="I106" s="71"/>
    </row>
    <row r="107" spans="1:9" s="33" customFormat="1" ht="12.75" customHeight="1">
      <c r="E107" s="34"/>
      <c r="F107" s="34"/>
    </row>
    <row r="108" spans="1:9" s="33" customFormat="1">
      <c r="E108" s="34"/>
      <c r="F108" s="34"/>
    </row>
    <row r="109" spans="1:9" s="33" customFormat="1">
      <c r="E109" s="34"/>
      <c r="F109" s="34"/>
    </row>
    <row r="110" spans="1:9" s="33" customFormat="1">
      <c r="E110" s="34"/>
      <c r="F110" s="34"/>
    </row>
    <row r="111" spans="1:9" s="33" customFormat="1">
      <c r="E111" s="34"/>
      <c r="F111" s="34"/>
    </row>
    <row r="112" spans="1:9" s="33" customFormat="1">
      <c r="E112" s="34"/>
      <c r="F112" s="34"/>
    </row>
    <row r="113" spans="5:6" s="33" customFormat="1">
      <c r="E113" s="34"/>
      <c r="F113" s="34"/>
    </row>
    <row r="114" spans="5:6" s="33" customFormat="1">
      <c r="E114" s="34"/>
      <c r="F114" s="34"/>
    </row>
    <row r="115" spans="5:6" s="33" customFormat="1">
      <c r="E115" s="34"/>
      <c r="F115" s="34"/>
    </row>
    <row r="116" spans="5:6" s="33" customFormat="1">
      <c r="E116" s="34"/>
      <c r="F116" s="34"/>
    </row>
    <row r="117" spans="5:6" s="33" customFormat="1">
      <c r="E117" s="34"/>
      <c r="F117" s="34"/>
    </row>
    <row r="118" spans="5:6" s="33" customFormat="1">
      <c r="E118" s="34"/>
      <c r="F118" s="34"/>
    </row>
    <row r="119" spans="5:6" s="33" customFormat="1">
      <c r="E119" s="34"/>
      <c r="F119" s="34"/>
    </row>
    <row r="120" spans="5:6" s="33" customFormat="1">
      <c r="E120" s="34"/>
      <c r="F120" s="34"/>
    </row>
    <row r="121" spans="5:6" s="33" customFormat="1">
      <c r="E121" s="34"/>
      <c r="F121" s="34"/>
    </row>
    <row r="122" spans="5:6" s="33" customFormat="1">
      <c r="E122" s="34"/>
      <c r="F122" s="34"/>
    </row>
    <row r="123" spans="5:6" s="33" customFormat="1">
      <c r="E123" s="34"/>
      <c r="F123" s="34"/>
    </row>
    <row r="124" spans="5:6" s="33" customFormat="1">
      <c r="E124" s="34"/>
      <c r="F124" s="34"/>
    </row>
    <row r="125" spans="5:6" s="33" customFormat="1">
      <c r="E125" s="34"/>
      <c r="F125" s="34"/>
    </row>
    <row r="126" spans="5:6" s="33" customFormat="1">
      <c r="E126" s="34"/>
      <c r="F126" s="34"/>
    </row>
    <row r="127" spans="5:6" s="33" customFormat="1">
      <c r="E127" s="34"/>
      <c r="F127" s="34"/>
    </row>
    <row r="128" spans="5:6" s="33" customFormat="1">
      <c r="E128" s="34"/>
      <c r="F128" s="34"/>
    </row>
    <row r="129" spans="5:6" s="33" customFormat="1">
      <c r="E129" s="34"/>
      <c r="F129" s="34"/>
    </row>
    <row r="130" spans="5:6" s="33" customFormat="1">
      <c r="E130" s="34"/>
      <c r="F130" s="34"/>
    </row>
    <row r="131" spans="5:6" s="33" customFormat="1">
      <c r="E131" s="34"/>
      <c r="F131" s="34"/>
    </row>
    <row r="132" spans="5:6" s="33" customFormat="1">
      <c r="E132" s="34"/>
      <c r="F132" s="34"/>
    </row>
    <row r="133" spans="5:6" s="33" customFormat="1">
      <c r="E133" s="34"/>
      <c r="F133" s="34"/>
    </row>
    <row r="134" spans="5:6" s="33" customFormat="1">
      <c r="E134" s="34"/>
      <c r="F134" s="34"/>
    </row>
    <row r="135" spans="5:6" s="33" customFormat="1">
      <c r="E135" s="34"/>
      <c r="F135" s="34"/>
    </row>
    <row r="136" spans="5:6" s="33" customFormat="1">
      <c r="E136" s="34"/>
      <c r="F136" s="34"/>
    </row>
    <row r="137" spans="5:6" s="33" customFormat="1">
      <c r="E137" s="34"/>
      <c r="F137" s="34"/>
    </row>
    <row r="138" spans="5:6" s="33" customFormat="1">
      <c r="E138" s="34"/>
      <c r="F138" s="34"/>
    </row>
    <row r="139" spans="5:6" s="33" customFormat="1">
      <c r="E139" s="34"/>
      <c r="F139" s="34"/>
    </row>
    <row r="140" spans="5:6" s="33" customFormat="1">
      <c r="E140" s="34"/>
      <c r="F140" s="34"/>
    </row>
    <row r="141" spans="5:6" s="33" customFormat="1">
      <c r="E141" s="34"/>
      <c r="F141" s="34"/>
    </row>
    <row r="142" spans="5:6" s="33" customFormat="1">
      <c r="E142" s="34"/>
      <c r="F142" s="34"/>
    </row>
    <row r="143" spans="5:6" s="33" customFormat="1">
      <c r="E143" s="34"/>
      <c r="F143" s="34"/>
    </row>
    <row r="144" spans="5:6" s="33" customFormat="1">
      <c r="E144" s="34"/>
      <c r="F144" s="34"/>
    </row>
    <row r="145" spans="5:6" s="33" customFormat="1">
      <c r="E145" s="34"/>
      <c r="F145" s="34"/>
    </row>
    <row r="146" spans="5:6" s="33" customFormat="1">
      <c r="E146" s="34"/>
      <c r="F146" s="34"/>
    </row>
    <row r="147" spans="5:6" s="33" customFormat="1">
      <c r="E147" s="34"/>
      <c r="F147" s="34"/>
    </row>
    <row r="148" spans="5:6" s="33" customFormat="1">
      <c r="E148" s="34"/>
      <c r="F148" s="34"/>
    </row>
    <row r="149" spans="5:6" s="33" customFormat="1">
      <c r="E149" s="34"/>
      <c r="F149" s="34"/>
    </row>
    <row r="150" spans="5:6" s="33" customFormat="1">
      <c r="E150" s="34"/>
      <c r="F150" s="34"/>
    </row>
    <row r="151" spans="5:6" s="33" customFormat="1">
      <c r="E151" s="34"/>
      <c r="F151" s="34"/>
    </row>
    <row r="152" spans="5:6" s="33" customFormat="1">
      <c r="E152" s="34"/>
      <c r="F152" s="34"/>
    </row>
    <row r="153" spans="5:6" s="33" customFormat="1">
      <c r="E153" s="34"/>
      <c r="F153" s="34"/>
    </row>
    <row r="154" spans="5:6" s="33" customFormat="1">
      <c r="E154" s="34"/>
      <c r="F154" s="34"/>
    </row>
    <row r="155" spans="5:6" s="33" customFormat="1">
      <c r="E155" s="34"/>
      <c r="F155" s="34"/>
    </row>
    <row r="156" spans="5:6" s="33" customFormat="1">
      <c r="E156" s="34"/>
      <c r="F156" s="34"/>
    </row>
    <row r="157" spans="5:6" s="33" customFormat="1">
      <c r="E157" s="34"/>
      <c r="F157" s="34"/>
    </row>
    <row r="158" spans="5:6" s="33" customFormat="1">
      <c r="E158" s="34"/>
      <c r="F158" s="34"/>
    </row>
    <row r="159" spans="5:6" s="33" customFormat="1">
      <c r="E159" s="34"/>
      <c r="F159" s="34"/>
    </row>
    <row r="160" spans="5:6" s="33" customFormat="1">
      <c r="E160" s="34"/>
      <c r="F160" s="34"/>
    </row>
    <row r="161" spans="5:6" s="33" customFormat="1">
      <c r="E161" s="34"/>
      <c r="F161" s="34"/>
    </row>
    <row r="162" spans="5:6" s="33" customFormat="1">
      <c r="E162" s="34"/>
      <c r="F162" s="34"/>
    </row>
    <row r="163" spans="5:6" s="33" customFormat="1">
      <c r="E163" s="34"/>
      <c r="F163" s="34"/>
    </row>
    <row r="164" spans="5:6" s="33" customFormat="1">
      <c r="E164" s="34"/>
      <c r="F164" s="34"/>
    </row>
    <row r="165" spans="5:6" s="33" customFormat="1">
      <c r="E165" s="34"/>
      <c r="F165" s="34"/>
    </row>
    <row r="166" spans="5:6" s="33" customFormat="1">
      <c r="E166" s="34"/>
      <c r="F166" s="34"/>
    </row>
    <row r="167" spans="5:6" s="33" customFormat="1">
      <c r="E167" s="34"/>
      <c r="F167" s="34"/>
    </row>
    <row r="168" spans="5:6" s="33" customFormat="1">
      <c r="E168" s="34"/>
      <c r="F168" s="34"/>
    </row>
    <row r="169" spans="5:6" s="33" customFormat="1">
      <c r="E169" s="34"/>
      <c r="F169" s="34"/>
    </row>
    <row r="170" spans="5:6" s="33" customFormat="1">
      <c r="E170" s="34"/>
      <c r="F170" s="34"/>
    </row>
    <row r="171" spans="5:6" s="33" customFormat="1">
      <c r="E171" s="34"/>
      <c r="F171" s="34"/>
    </row>
    <row r="172" spans="5:6" s="33" customFormat="1">
      <c r="E172" s="34"/>
      <c r="F172" s="34"/>
    </row>
    <row r="173" spans="5:6" s="33" customFormat="1">
      <c r="E173" s="34"/>
      <c r="F173" s="34"/>
    </row>
    <row r="174" spans="5:6" s="33" customFormat="1">
      <c r="E174" s="34"/>
      <c r="F174" s="34"/>
    </row>
    <row r="175" spans="5:6" s="33" customFormat="1">
      <c r="E175" s="34"/>
      <c r="F175" s="34"/>
    </row>
    <row r="176" spans="5:6" s="33" customFormat="1">
      <c r="E176" s="34"/>
      <c r="F176" s="34"/>
    </row>
    <row r="177" spans="5:6" s="33" customFormat="1">
      <c r="E177" s="34"/>
      <c r="F177" s="34"/>
    </row>
    <row r="178" spans="5:6" s="33" customFormat="1">
      <c r="E178" s="34"/>
      <c r="F178" s="34"/>
    </row>
    <row r="179" spans="5:6" s="33" customFormat="1">
      <c r="E179" s="34"/>
      <c r="F179" s="34"/>
    </row>
    <row r="180" spans="5:6" s="33" customFormat="1">
      <c r="E180" s="34"/>
      <c r="F180" s="34"/>
    </row>
    <row r="181" spans="5:6" s="33" customFormat="1">
      <c r="E181" s="34"/>
      <c r="F181" s="34"/>
    </row>
    <row r="182" spans="5:6" s="33" customFormat="1">
      <c r="E182" s="34"/>
      <c r="F182" s="34"/>
    </row>
    <row r="183" spans="5:6" s="33" customFormat="1">
      <c r="E183" s="34"/>
      <c r="F183" s="34"/>
    </row>
    <row r="184" spans="5:6" s="33" customFormat="1">
      <c r="E184" s="34"/>
      <c r="F184" s="34"/>
    </row>
    <row r="185" spans="5:6" s="33" customFormat="1">
      <c r="E185" s="34"/>
      <c r="F185" s="34"/>
    </row>
    <row r="186" spans="5:6" s="33" customFormat="1">
      <c r="E186" s="34"/>
      <c r="F186" s="34"/>
    </row>
    <row r="187" spans="5:6" s="33" customFormat="1">
      <c r="E187" s="34"/>
      <c r="F187" s="34"/>
    </row>
    <row r="188" spans="5:6" s="33" customFormat="1">
      <c r="E188" s="34"/>
      <c r="F188" s="34"/>
    </row>
    <row r="189" spans="5:6" s="33" customFormat="1">
      <c r="E189" s="34"/>
      <c r="F189" s="34"/>
    </row>
    <row r="190" spans="5:6" s="33" customFormat="1">
      <c r="E190" s="34"/>
      <c r="F190" s="34"/>
    </row>
    <row r="191" spans="5:6" s="33" customFormat="1">
      <c r="E191" s="34"/>
      <c r="F191" s="34"/>
    </row>
    <row r="192" spans="5:6" s="33" customFormat="1">
      <c r="E192" s="34"/>
      <c r="F192" s="34"/>
    </row>
    <row r="193" spans="5:6" s="33" customFormat="1">
      <c r="E193" s="34"/>
      <c r="F193" s="34"/>
    </row>
    <row r="194" spans="5:6" s="33" customFormat="1">
      <c r="E194" s="34"/>
      <c r="F194" s="34"/>
    </row>
    <row r="195" spans="5:6" s="33" customFormat="1">
      <c r="E195" s="34"/>
      <c r="F195" s="34"/>
    </row>
    <row r="196" spans="5:6" s="33" customFormat="1">
      <c r="E196" s="34"/>
      <c r="F196" s="34"/>
    </row>
    <row r="197" spans="5:6" s="33" customFormat="1">
      <c r="E197" s="34"/>
      <c r="F197" s="34"/>
    </row>
    <row r="198" spans="5:6" s="33" customFormat="1">
      <c r="E198" s="34"/>
      <c r="F198" s="34"/>
    </row>
    <row r="199" spans="5:6" s="33" customFormat="1">
      <c r="E199" s="34"/>
      <c r="F199" s="34"/>
    </row>
    <row r="200" spans="5:6" s="33" customFormat="1">
      <c r="E200" s="34"/>
      <c r="F200" s="34"/>
    </row>
    <row r="201" spans="5:6" s="33" customFormat="1">
      <c r="E201" s="34"/>
      <c r="F201" s="34"/>
    </row>
    <row r="202" spans="5:6" s="33" customFormat="1">
      <c r="E202" s="34"/>
      <c r="F202" s="34"/>
    </row>
    <row r="203" spans="5:6" s="33" customFormat="1">
      <c r="E203" s="34"/>
      <c r="F203" s="34"/>
    </row>
    <row r="204" spans="5:6" s="33" customFormat="1">
      <c r="E204" s="34"/>
      <c r="F204" s="34"/>
    </row>
    <row r="205" spans="5:6" s="33" customFormat="1">
      <c r="E205" s="34"/>
      <c r="F205" s="34"/>
    </row>
    <row r="206" spans="5:6" s="33" customFormat="1">
      <c r="E206" s="34"/>
      <c r="F206" s="34"/>
    </row>
    <row r="207" spans="5:6" s="33" customFormat="1">
      <c r="E207" s="34"/>
      <c r="F207" s="34"/>
    </row>
    <row r="208" spans="5:6" s="33" customFormat="1">
      <c r="E208" s="34"/>
      <c r="F208" s="34"/>
    </row>
    <row r="209" spans="5:6" s="33" customFormat="1">
      <c r="E209" s="34"/>
      <c r="F209" s="34"/>
    </row>
    <row r="210" spans="5:6" s="33" customFormat="1">
      <c r="E210" s="34"/>
      <c r="F210" s="34"/>
    </row>
    <row r="211" spans="5:6" s="33" customFormat="1">
      <c r="E211" s="34"/>
      <c r="F211" s="34"/>
    </row>
    <row r="212" spans="5:6" s="33" customFormat="1">
      <c r="E212" s="34"/>
      <c r="F212" s="34"/>
    </row>
    <row r="213" spans="5:6" s="33" customFormat="1">
      <c r="E213" s="34"/>
      <c r="F213" s="34"/>
    </row>
    <row r="214" spans="5:6" s="33" customFormat="1">
      <c r="E214" s="34"/>
      <c r="F214" s="34"/>
    </row>
    <row r="215" spans="5:6" s="33" customFormat="1">
      <c r="E215" s="34"/>
      <c r="F215" s="34"/>
    </row>
    <row r="216" spans="5:6" s="33" customFormat="1">
      <c r="E216" s="34"/>
      <c r="F216" s="34"/>
    </row>
    <row r="217" spans="5:6" s="33" customFormat="1">
      <c r="E217" s="34"/>
      <c r="F217" s="34"/>
    </row>
    <row r="218" spans="5:6" s="33" customFormat="1">
      <c r="E218" s="34"/>
      <c r="F218" s="34"/>
    </row>
    <row r="219" spans="5:6" s="33" customFormat="1">
      <c r="E219" s="34"/>
      <c r="F219" s="34"/>
    </row>
    <row r="220" spans="5:6" s="33" customFormat="1">
      <c r="E220" s="34"/>
      <c r="F220" s="34"/>
    </row>
    <row r="221" spans="5:6" s="33" customFormat="1">
      <c r="E221" s="34"/>
      <c r="F221" s="34"/>
    </row>
    <row r="222" spans="5:6" s="33" customFormat="1">
      <c r="E222" s="34"/>
      <c r="F222" s="34"/>
    </row>
    <row r="223" spans="5:6" s="33" customFormat="1">
      <c r="E223" s="34"/>
      <c r="F223" s="34"/>
    </row>
    <row r="224" spans="5:6" s="33" customFormat="1">
      <c r="E224" s="34"/>
      <c r="F224" s="34"/>
    </row>
    <row r="225" spans="5:6" s="33" customFormat="1">
      <c r="E225" s="34"/>
      <c r="F225" s="34"/>
    </row>
    <row r="226" spans="5:6" s="33" customFormat="1">
      <c r="E226" s="34"/>
      <c r="F226" s="34"/>
    </row>
    <row r="227" spans="5:6" s="33" customFormat="1">
      <c r="E227" s="34"/>
      <c r="F227" s="34"/>
    </row>
    <row r="228" spans="5:6" s="33" customFormat="1">
      <c r="E228" s="34"/>
      <c r="F228" s="34"/>
    </row>
    <row r="229" spans="5:6" s="33" customFormat="1">
      <c r="E229" s="34"/>
      <c r="F229" s="34"/>
    </row>
    <row r="230" spans="5:6" s="33" customFormat="1">
      <c r="E230" s="34"/>
      <c r="F230" s="34"/>
    </row>
    <row r="231" spans="5:6" s="33" customFormat="1">
      <c r="E231" s="34"/>
      <c r="F231" s="34"/>
    </row>
    <row r="232" spans="5:6" s="33" customFormat="1">
      <c r="E232" s="34"/>
      <c r="F232" s="34"/>
    </row>
    <row r="233" spans="5:6" s="33" customFormat="1">
      <c r="E233" s="34"/>
      <c r="F233" s="34"/>
    </row>
    <row r="234" spans="5:6" s="33" customFormat="1">
      <c r="E234" s="34"/>
      <c r="F234" s="34"/>
    </row>
    <row r="235" spans="5:6" s="33" customFormat="1">
      <c r="E235" s="34"/>
      <c r="F235" s="34"/>
    </row>
    <row r="236" spans="5:6" s="33" customFormat="1">
      <c r="E236" s="34"/>
      <c r="F236" s="34"/>
    </row>
    <row r="237" spans="5:6" s="33" customFormat="1">
      <c r="E237" s="34"/>
      <c r="F237" s="34"/>
    </row>
    <row r="238" spans="5:6" s="33" customFormat="1">
      <c r="E238" s="34"/>
      <c r="F238" s="34"/>
    </row>
    <row r="239" spans="5:6" s="33" customFormat="1">
      <c r="E239" s="34"/>
      <c r="F239" s="34"/>
    </row>
    <row r="240" spans="5:6" s="33" customFormat="1">
      <c r="E240" s="34"/>
      <c r="F240" s="34"/>
    </row>
    <row r="241" spans="5:6" s="33" customFormat="1">
      <c r="E241" s="34"/>
      <c r="F241" s="34"/>
    </row>
    <row r="242" spans="5:6" s="33" customFormat="1">
      <c r="E242" s="34"/>
      <c r="F242" s="34"/>
    </row>
    <row r="243" spans="5:6" s="33" customFormat="1">
      <c r="E243" s="34"/>
      <c r="F243" s="34"/>
    </row>
    <row r="244" spans="5:6" s="33" customFormat="1">
      <c r="E244" s="34"/>
      <c r="F244" s="34"/>
    </row>
    <row r="245" spans="5:6" s="33" customFormat="1">
      <c r="E245" s="34"/>
      <c r="F245" s="34"/>
    </row>
    <row r="246" spans="5:6" s="33" customFormat="1">
      <c r="E246" s="34"/>
      <c r="F246" s="34"/>
    </row>
    <row r="247" spans="5:6" s="33" customFormat="1">
      <c r="E247" s="34"/>
      <c r="F247" s="34"/>
    </row>
    <row r="248" spans="5:6" s="33" customFormat="1">
      <c r="E248" s="34"/>
      <c r="F248" s="34"/>
    </row>
    <row r="249" spans="5:6" s="33" customFormat="1">
      <c r="E249" s="34"/>
      <c r="F249" s="34"/>
    </row>
    <row r="250" spans="5:6" s="33" customFormat="1">
      <c r="E250" s="34"/>
      <c r="F250" s="34"/>
    </row>
    <row r="251" spans="5:6" s="33" customFormat="1">
      <c r="E251" s="34"/>
      <c r="F251" s="34"/>
    </row>
    <row r="252" spans="5:6" s="33" customFormat="1">
      <c r="E252" s="34"/>
      <c r="F252" s="34"/>
    </row>
    <row r="253" spans="5:6" s="33" customFormat="1">
      <c r="E253" s="34"/>
      <c r="F253" s="34"/>
    </row>
    <row r="254" spans="5:6" s="33" customFormat="1">
      <c r="E254" s="34"/>
      <c r="F254" s="34"/>
    </row>
    <row r="255" spans="5:6" s="33" customFormat="1">
      <c r="E255" s="34"/>
      <c r="F255" s="34"/>
    </row>
    <row r="256" spans="5:6" s="33" customFormat="1">
      <c r="E256" s="34"/>
      <c r="F256" s="34"/>
    </row>
    <row r="257" spans="5:6" s="33" customFormat="1">
      <c r="E257" s="34"/>
      <c r="F257" s="34"/>
    </row>
    <row r="258" spans="5:6" s="33" customFormat="1">
      <c r="E258" s="34"/>
      <c r="F258" s="34"/>
    </row>
    <row r="259" spans="5:6" s="33" customFormat="1">
      <c r="E259" s="34"/>
      <c r="F259" s="34"/>
    </row>
    <row r="260" spans="5:6" s="33" customFormat="1">
      <c r="E260" s="34"/>
      <c r="F260" s="34"/>
    </row>
    <row r="261" spans="5:6" s="33" customFormat="1">
      <c r="E261" s="34"/>
      <c r="F261" s="34"/>
    </row>
    <row r="262" spans="5:6" s="33" customFormat="1">
      <c r="E262" s="34"/>
      <c r="F262" s="34"/>
    </row>
    <row r="263" spans="5:6" s="33" customFormat="1">
      <c r="E263" s="34"/>
      <c r="F263" s="34"/>
    </row>
    <row r="264" spans="5:6" s="33" customFormat="1">
      <c r="E264" s="34"/>
      <c r="F264" s="34"/>
    </row>
    <row r="265" spans="5:6" s="33" customFormat="1">
      <c r="E265" s="34"/>
      <c r="F265" s="34"/>
    </row>
    <row r="266" spans="5:6" s="33" customFormat="1">
      <c r="E266" s="34"/>
      <c r="F266" s="34"/>
    </row>
    <row r="267" spans="5:6" s="33" customFormat="1">
      <c r="E267" s="34"/>
      <c r="F267" s="34"/>
    </row>
    <row r="268" spans="5:6" s="33" customFormat="1">
      <c r="E268" s="34"/>
      <c r="F268" s="34"/>
    </row>
    <row r="269" spans="5:6" s="33" customFormat="1">
      <c r="E269" s="34"/>
      <c r="F269" s="34"/>
    </row>
    <row r="270" spans="5:6" s="33" customFormat="1">
      <c r="E270" s="34"/>
      <c r="F270" s="34"/>
    </row>
    <row r="271" spans="5:6" s="33" customFormat="1">
      <c r="E271" s="34"/>
      <c r="F271" s="34"/>
    </row>
    <row r="272" spans="5:6" s="33" customFormat="1">
      <c r="E272" s="34"/>
      <c r="F272" s="34"/>
    </row>
    <row r="273" spans="5:6" s="33" customFormat="1">
      <c r="E273" s="34"/>
      <c r="F273" s="34"/>
    </row>
    <row r="274" spans="5:6" s="33" customFormat="1">
      <c r="E274" s="34"/>
      <c r="F274" s="34"/>
    </row>
    <row r="275" spans="5:6" s="33" customFormat="1">
      <c r="E275" s="34"/>
      <c r="F275" s="34"/>
    </row>
    <row r="276" spans="5:6" s="33" customFormat="1">
      <c r="E276" s="34"/>
      <c r="F276" s="34"/>
    </row>
    <row r="277" spans="5:6" s="33" customFormat="1">
      <c r="E277" s="34"/>
      <c r="F277" s="34"/>
    </row>
    <row r="278" spans="5:6" s="33" customFormat="1">
      <c r="E278" s="34"/>
      <c r="F278" s="34"/>
    </row>
    <row r="279" spans="5:6" s="33" customFormat="1">
      <c r="E279" s="34"/>
      <c r="F279" s="34"/>
    </row>
    <row r="280" spans="5:6" s="33" customFormat="1">
      <c r="E280" s="34"/>
      <c r="F280" s="34"/>
    </row>
    <row r="281" spans="5:6" s="33" customFormat="1">
      <c r="E281" s="34"/>
      <c r="F281" s="34"/>
    </row>
    <row r="282" spans="5:6" s="33" customFormat="1">
      <c r="E282" s="34"/>
      <c r="F282" s="34"/>
    </row>
    <row r="283" spans="5:6" s="33" customFormat="1">
      <c r="E283" s="34"/>
      <c r="F283" s="34"/>
    </row>
    <row r="284" spans="5:6" s="33" customFormat="1">
      <c r="E284" s="34"/>
      <c r="F284" s="34"/>
    </row>
    <row r="285" spans="5:6" s="33" customFormat="1">
      <c r="E285" s="34"/>
      <c r="F285" s="34"/>
    </row>
    <row r="286" spans="5:6" s="33" customFormat="1">
      <c r="E286" s="34"/>
      <c r="F286" s="34"/>
    </row>
    <row r="287" spans="5:6" s="33" customFormat="1">
      <c r="E287" s="34"/>
      <c r="F287" s="34"/>
    </row>
    <row r="288" spans="5:6" s="33" customFormat="1">
      <c r="E288" s="34"/>
      <c r="F288" s="34"/>
    </row>
    <row r="289" spans="5:6" s="33" customFormat="1">
      <c r="E289" s="34"/>
      <c r="F289" s="34"/>
    </row>
    <row r="290" spans="5:6" s="33" customFormat="1">
      <c r="E290" s="34"/>
      <c r="F290" s="34"/>
    </row>
    <row r="291" spans="5:6" s="33" customFormat="1">
      <c r="E291" s="34"/>
      <c r="F291" s="34"/>
    </row>
    <row r="292" spans="5:6" s="33" customFormat="1">
      <c r="E292" s="34"/>
      <c r="F292" s="34"/>
    </row>
    <row r="293" spans="5:6" s="33" customFormat="1">
      <c r="E293" s="34"/>
      <c r="F293" s="34"/>
    </row>
    <row r="294" spans="5:6" s="33" customFormat="1">
      <c r="E294" s="34"/>
      <c r="F294" s="34"/>
    </row>
    <row r="295" spans="5:6" s="33" customFormat="1">
      <c r="E295" s="34"/>
      <c r="F295" s="34"/>
    </row>
    <row r="296" spans="5:6" s="33" customFormat="1">
      <c r="E296" s="34"/>
      <c r="F296" s="34"/>
    </row>
    <row r="297" spans="5:6" s="33" customFormat="1">
      <c r="E297" s="34"/>
      <c r="F297" s="34"/>
    </row>
    <row r="298" spans="5:6" s="33" customFormat="1">
      <c r="E298" s="34"/>
      <c r="F298" s="34"/>
    </row>
    <row r="299" spans="5:6" s="33" customFormat="1">
      <c r="E299" s="34"/>
      <c r="F299" s="34"/>
    </row>
    <row r="300" spans="5:6" s="33" customFormat="1">
      <c r="E300" s="34"/>
      <c r="F300" s="34"/>
    </row>
    <row r="301" spans="5:6" s="33" customFormat="1">
      <c r="E301" s="34"/>
      <c r="F301" s="34"/>
    </row>
    <row r="302" spans="5:6" s="33" customFormat="1">
      <c r="E302" s="34"/>
      <c r="F302" s="34"/>
    </row>
    <row r="303" spans="5:6" s="33" customFormat="1">
      <c r="E303" s="34"/>
      <c r="F303" s="34"/>
    </row>
    <row r="304" spans="5:6" s="33" customFormat="1">
      <c r="E304" s="34"/>
      <c r="F304" s="34"/>
    </row>
    <row r="305" spans="5:6" s="33" customFormat="1">
      <c r="E305" s="34"/>
      <c r="F305" s="34"/>
    </row>
    <row r="306" spans="5:6" s="33" customFormat="1">
      <c r="E306" s="34"/>
      <c r="F306" s="34"/>
    </row>
    <row r="307" spans="5:6" s="33" customFormat="1">
      <c r="E307" s="34"/>
      <c r="F307" s="34"/>
    </row>
    <row r="308" spans="5:6" s="33" customFormat="1">
      <c r="E308" s="34"/>
      <c r="F308" s="34"/>
    </row>
    <row r="309" spans="5:6" s="33" customFormat="1">
      <c r="E309" s="34"/>
      <c r="F309" s="34"/>
    </row>
    <row r="310" spans="5:6" s="33" customFormat="1">
      <c r="E310" s="34"/>
      <c r="F310" s="34"/>
    </row>
    <row r="311" spans="5:6" s="33" customFormat="1">
      <c r="E311" s="34"/>
      <c r="F311" s="34"/>
    </row>
    <row r="312" spans="5:6" s="33" customFormat="1">
      <c r="E312" s="34"/>
      <c r="F312" s="34"/>
    </row>
    <row r="313" spans="5:6" s="33" customFormat="1">
      <c r="E313" s="34"/>
      <c r="F313" s="34"/>
    </row>
    <row r="314" spans="5:6" s="33" customFormat="1">
      <c r="E314" s="34"/>
      <c r="F314" s="34"/>
    </row>
    <row r="315" spans="5:6" s="33" customFormat="1">
      <c r="E315" s="34"/>
      <c r="F315" s="34"/>
    </row>
    <row r="316" spans="5:6" s="33" customFormat="1">
      <c r="E316" s="34"/>
      <c r="F316" s="34"/>
    </row>
    <row r="317" spans="5:6" s="33" customFormat="1">
      <c r="E317" s="34"/>
      <c r="F317" s="34"/>
    </row>
    <row r="318" spans="5:6" s="33" customFormat="1">
      <c r="E318" s="34"/>
      <c r="F318" s="34"/>
    </row>
    <row r="319" spans="5:6" s="33" customFormat="1">
      <c r="E319" s="34"/>
      <c r="F319" s="34"/>
    </row>
    <row r="320" spans="5:6" s="33" customFormat="1">
      <c r="E320" s="34"/>
      <c r="F320" s="34"/>
    </row>
    <row r="321" spans="5:6" s="33" customFormat="1">
      <c r="E321" s="34"/>
      <c r="F321" s="34"/>
    </row>
    <row r="322" spans="5:6" s="33" customFormat="1">
      <c r="E322" s="34"/>
      <c r="F322" s="34"/>
    </row>
    <row r="323" spans="5:6" s="33" customFormat="1">
      <c r="E323" s="34"/>
      <c r="F323" s="34"/>
    </row>
    <row r="324" spans="5:6" s="33" customFormat="1">
      <c r="E324" s="34"/>
      <c r="F324" s="34"/>
    </row>
    <row r="325" spans="5:6" s="33" customFormat="1">
      <c r="E325" s="34"/>
      <c r="F325" s="34"/>
    </row>
    <row r="326" spans="5:6" s="33" customFormat="1">
      <c r="E326" s="34"/>
      <c r="F326" s="34"/>
    </row>
    <row r="327" spans="5:6" s="33" customFormat="1">
      <c r="E327" s="34"/>
      <c r="F327" s="34"/>
    </row>
    <row r="328" spans="5:6" s="33" customFormat="1">
      <c r="E328" s="34"/>
      <c r="F328" s="34"/>
    </row>
    <row r="329" spans="5:6" s="33" customFormat="1">
      <c r="E329" s="34"/>
      <c r="F329" s="34"/>
    </row>
    <row r="330" spans="5:6" s="33" customFormat="1">
      <c r="E330" s="34"/>
      <c r="F330" s="34"/>
    </row>
    <row r="331" spans="5:6" s="33" customFormat="1">
      <c r="E331" s="34"/>
      <c r="F331" s="34"/>
    </row>
    <row r="332" spans="5:6" s="33" customFormat="1">
      <c r="E332" s="34"/>
      <c r="F332" s="34"/>
    </row>
    <row r="333" spans="5:6" s="33" customFormat="1">
      <c r="E333" s="34"/>
      <c r="F333" s="34"/>
    </row>
    <row r="334" spans="5:6" s="33" customFormat="1">
      <c r="E334" s="34"/>
      <c r="F334" s="34"/>
    </row>
    <row r="335" spans="5:6" s="33" customFormat="1">
      <c r="E335" s="34"/>
      <c r="F335" s="34"/>
    </row>
    <row r="336" spans="5:6" s="33" customFormat="1">
      <c r="E336" s="34"/>
      <c r="F336" s="34"/>
    </row>
    <row r="337" spans="5:6" s="33" customFormat="1">
      <c r="E337" s="34"/>
      <c r="F337" s="34"/>
    </row>
    <row r="338" spans="5:6" s="33" customFormat="1">
      <c r="E338" s="34"/>
      <c r="F338" s="34"/>
    </row>
    <row r="339" spans="5:6" s="33" customFormat="1">
      <c r="E339" s="34"/>
      <c r="F339" s="34"/>
    </row>
    <row r="340" spans="5:6" s="33" customFormat="1">
      <c r="E340" s="34"/>
      <c r="F340" s="34"/>
    </row>
    <row r="341" spans="5:6" s="33" customFormat="1">
      <c r="E341" s="34"/>
      <c r="F341" s="34"/>
    </row>
    <row r="342" spans="5:6" s="33" customFormat="1">
      <c r="E342" s="34"/>
      <c r="F342" s="34"/>
    </row>
    <row r="343" spans="5:6" s="33" customFormat="1">
      <c r="E343" s="34"/>
      <c r="F343" s="34"/>
    </row>
    <row r="344" spans="5:6" s="33" customFormat="1">
      <c r="E344" s="34"/>
      <c r="F344" s="34"/>
    </row>
    <row r="345" spans="5:6" s="33" customFormat="1">
      <c r="E345" s="34"/>
      <c r="F345" s="34"/>
    </row>
    <row r="346" spans="5:6" s="33" customFormat="1">
      <c r="E346" s="34"/>
      <c r="F346" s="34"/>
    </row>
    <row r="347" spans="5:6" s="33" customFormat="1">
      <c r="E347" s="34"/>
      <c r="F347" s="34"/>
    </row>
    <row r="348" spans="5:6" s="33" customFormat="1">
      <c r="E348" s="34"/>
      <c r="F348" s="34"/>
    </row>
    <row r="349" spans="5:6" s="33" customFormat="1">
      <c r="E349" s="34"/>
      <c r="F349" s="34"/>
    </row>
    <row r="350" spans="5:6" s="33" customFormat="1">
      <c r="E350" s="34"/>
      <c r="F350" s="34"/>
    </row>
    <row r="351" spans="5:6" s="33" customFormat="1">
      <c r="E351" s="34"/>
      <c r="F351" s="34"/>
    </row>
    <row r="352" spans="5:6" s="33" customFormat="1">
      <c r="E352" s="34"/>
      <c r="F352" s="34"/>
    </row>
    <row r="353" spans="5:6" s="33" customFormat="1">
      <c r="E353" s="34"/>
      <c r="F353" s="34"/>
    </row>
    <row r="354" spans="5:6" s="33" customFormat="1">
      <c r="E354" s="34"/>
      <c r="F354" s="34"/>
    </row>
    <row r="355" spans="5:6" s="33" customFormat="1">
      <c r="E355" s="34"/>
      <c r="F355" s="34"/>
    </row>
    <row r="356" spans="5:6" s="33" customFormat="1">
      <c r="E356" s="34"/>
      <c r="F356" s="34"/>
    </row>
    <row r="357" spans="5:6" s="33" customFormat="1">
      <c r="E357" s="34"/>
      <c r="F357" s="34"/>
    </row>
    <row r="358" spans="5:6" s="33" customFormat="1">
      <c r="E358" s="34"/>
      <c r="F358" s="34"/>
    </row>
    <row r="359" spans="5:6" s="33" customFormat="1">
      <c r="E359" s="34"/>
      <c r="F359" s="34"/>
    </row>
    <row r="360" spans="5:6" s="33" customFormat="1">
      <c r="E360" s="34"/>
      <c r="F360" s="34"/>
    </row>
    <row r="361" spans="5:6" s="33" customFormat="1">
      <c r="E361" s="34"/>
      <c r="F361" s="34"/>
    </row>
    <row r="362" spans="5:6" s="33" customFormat="1">
      <c r="E362" s="34"/>
      <c r="F362" s="34"/>
    </row>
    <row r="363" spans="5:6" s="33" customFormat="1">
      <c r="E363" s="34"/>
      <c r="F363" s="34"/>
    </row>
    <row r="364" spans="5:6" s="33" customFormat="1">
      <c r="E364" s="34"/>
      <c r="F364" s="34"/>
    </row>
    <row r="365" spans="5:6" s="33" customFormat="1">
      <c r="E365" s="34"/>
      <c r="F365" s="34"/>
    </row>
    <row r="366" spans="5:6" s="33" customFormat="1">
      <c r="E366" s="34"/>
      <c r="F366" s="34"/>
    </row>
    <row r="367" spans="5:6" s="33" customFormat="1">
      <c r="E367" s="34"/>
      <c r="F367" s="34"/>
    </row>
    <row r="368" spans="5:6" s="33" customFormat="1">
      <c r="E368" s="34"/>
      <c r="F368" s="34"/>
    </row>
    <row r="369" spans="5:6" s="33" customFormat="1">
      <c r="E369" s="34"/>
      <c r="F369" s="34"/>
    </row>
    <row r="370" spans="5:6" s="33" customFormat="1">
      <c r="E370" s="34"/>
      <c r="F370" s="34"/>
    </row>
    <row r="371" spans="5:6" s="33" customFormat="1">
      <c r="E371" s="34"/>
      <c r="F371" s="34"/>
    </row>
    <row r="372" spans="5:6" s="33" customFormat="1">
      <c r="E372" s="34"/>
      <c r="F372" s="34"/>
    </row>
    <row r="373" spans="5:6" s="33" customFormat="1">
      <c r="E373" s="34"/>
      <c r="F373" s="34"/>
    </row>
    <row r="374" spans="5:6" s="33" customFormat="1">
      <c r="E374" s="34"/>
      <c r="F374" s="34"/>
    </row>
    <row r="375" spans="5:6" s="33" customFormat="1">
      <c r="E375" s="34"/>
      <c r="F375" s="34"/>
    </row>
    <row r="376" spans="5:6" s="33" customFormat="1">
      <c r="E376" s="34"/>
      <c r="F376" s="34"/>
    </row>
    <row r="377" spans="5:6" s="33" customFormat="1">
      <c r="E377" s="34"/>
      <c r="F377" s="34"/>
    </row>
    <row r="378" spans="5:6" s="33" customFormat="1">
      <c r="E378" s="34"/>
      <c r="F378" s="34"/>
    </row>
    <row r="379" spans="5:6" s="33" customFormat="1">
      <c r="E379" s="34"/>
      <c r="F379" s="34"/>
    </row>
    <row r="380" spans="5:6" s="33" customFormat="1">
      <c r="E380" s="34"/>
      <c r="F380" s="34"/>
    </row>
    <row r="381" spans="5:6" s="33" customFormat="1">
      <c r="E381" s="34"/>
      <c r="F381" s="34"/>
    </row>
    <row r="382" spans="5:6" s="33" customFormat="1">
      <c r="E382" s="34"/>
      <c r="F382" s="34"/>
    </row>
    <row r="383" spans="5:6" s="33" customFormat="1">
      <c r="E383" s="34"/>
      <c r="F383" s="34"/>
    </row>
    <row r="384" spans="5:6" s="33" customFormat="1">
      <c r="E384" s="34"/>
      <c r="F384" s="34"/>
    </row>
    <row r="385" spans="5:6" s="33" customFormat="1">
      <c r="E385" s="34"/>
      <c r="F385" s="34"/>
    </row>
    <row r="386" spans="5:6" s="33" customFormat="1">
      <c r="E386" s="34"/>
      <c r="F386" s="34"/>
    </row>
    <row r="387" spans="5:6" s="33" customFormat="1">
      <c r="E387" s="34"/>
      <c r="F387" s="34"/>
    </row>
    <row r="388" spans="5:6" s="33" customFormat="1">
      <c r="E388" s="34"/>
      <c r="F388" s="34"/>
    </row>
    <row r="389" spans="5:6" s="33" customFormat="1">
      <c r="E389" s="34"/>
      <c r="F389" s="34"/>
    </row>
    <row r="390" spans="5:6" s="33" customFormat="1">
      <c r="E390" s="34"/>
      <c r="F390" s="34"/>
    </row>
    <row r="391" spans="5:6" s="33" customFormat="1">
      <c r="E391" s="34"/>
      <c r="F391" s="34"/>
    </row>
    <row r="392" spans="5:6" s="33" customFormat="1">
      <c r="E392" s="34"/>
      <c r="F392" s="34"/>
    </row>
  </sheetData>
  <mergeCells count="154">
    <mergeCell ref="B45:C45"/>
    <mergeCell ref="B46:C46"/>
    <mergeCell ref="B47:C47"/>
    <mergeCell ref="B50:C50"/>
    <mergeCell ref="B51:C51"/>
    <mergeCell ref="G72:G75"/>
    <mergeCell ref="E84:I84"/>
    <mergeCell ref="A84:D84"/>
    <mergeCell ref="A86:D86"/>
    <mergeCell ref="E86:I86"/>
    <mergeCell ref="E66:I66"/>
    <mergeCell ref="A61:D61"/>
    <mergeCell ref="E61:I61"/>
    <mergeCell ref="A62:D63"/>
    <mergeCell ref="A45:A49"/>
    <mergeCell ref="A50:A51"/>
    <mergeCell ref="F76:F78"/>
    <mergeCell ref="G76:G78"/>
    <mergeCell ref="D52:I52"/>
    <mergeCell ref="A53:I53"/>
    <mergeCell ref="C80:E80"/>
    <mergeCell ref="F80:G80"/>
    <mergeCell ref="A83:I83"/>
    <mergeCell ref="A104:I104"/>
    <mergeCell ref="A105:I105"/>
    <mergeCell ref="A106:I106"/>
    <mergeCell ref="E69:E71"/>
    <mergeCell ref="F69:F71"/>
    <mergeCell ref="G69:G71"/>
    <mergeCell ref="H69:I69"/>
    <mergeCell ref="H70:I70"/>
    <mergeCell ref="C69:D71"/>
    <mergeCell ref="A68:A71"/>
    <mergeCell ref="B68:B71"/>
    <mergeCell ref="H76:I76"/>
    <mergeCell ref="H72:I72"/>
    <mergeCell ref="A89:I89"/>
    <mergeCell ref="A79:H79"/>
    <mergeCell ref="A88:D88"/>
    <mergeCell ref="E88:I88"/>
    <mergeCell ref="E90:I90"/>
    <mergeCell ref="A103:I103"/>
    <mergeCell ref="A38:A40"/>
    <mergeCell ref="H31:I31"/>
    <mergeCell ref="A28:I28"/>
    <mergeCell ref="H26:I26"/>
    <mergeCell ref="H27:I27"/>
    <mergeCell ref="A29:A32"/>
    <mergeCell ref="A26:E27"/>
    <mergeCell ref="F31:G31"/>
    <mergeCell ref="D31:E31"/>
    <mergeCell ref="B29:C32"/>
    <mergeCell ref="A33:A37"/>
    <mergeCell ref="D29:I29"/>
    <mergeCell ref="D30:I30"/>
    <mergeCell ref="B33:C33"/>
    <mergeCell ref="B34:C34"/>
    <mergeCell ref="B35:C35"/>
    <mergeCell ref="B37:C37"/>
    <mergeCell ref="B38:C38"/>
    <mergeCell ref="B39:C39"/>
    <mergeCell ref="B40:C40"/>
    <mergeCell ref="B42:C42"/>
    <mergeCell ref="B43:C43"/>
    <mergeCell ref="B44:C44"/>
    <mergeCell ref="A19:I19"/>
    <mergeCell ref="A20:I20"/>
    <mergeCell ref="H21:I21"/>
    <mergeCell ref="A23:I23"/>
    <mergeCell ref="F24:I24"/>
    <mergeCell ref="A7:I7"/>
    <mergeCell ref="I8:I11"/>
    <mergeCell ref="F25:I25"/>
    <mergeCell ref="A24:E24"/>
    <mergeCell ref="A25:E25"/>
    <mergeCell ref="A21:B21"/>
    <mergeCell ref="C21:D21"/>
    <mergeCell ref="A22:B22"/>
    <mergeCell ref="C22:D22"/>
    <mergeCell ref="H22:I22"/>
    <mergeCell ref="A1:I1"/>
    <mergeCell ref="A3:I3"/>
    <mergeCell ref="A5:I5"/>
    <mergeCell ref="A6:I6"/>
    <mergeCell ref="A17:I17"/>
    <mergeCell ref="F18:I18"/>
    <mergeCell ref="H8:H11"/>
    <mergeCell ref="D8:E8"/>
    <mergeCell ref="F8:G8"/>
    <mergeCell ref="F9:G9"/>
    <mergeCell ref="F10:F11"/>
    <mergeCell ref="G10:G11"/>
    <mergeCell ref="B8:B11"/>
    <mergeCell ref="C8:C11"/>
    <mergeCell ref="D9:D11"/>
    <mergeCell ref="E9:E11"/>
    <mergeCell ref="A8:A11"/>
    <mergeCell ref="A18:E18"/>
    <mergeCell ref="A2:I2"/>
    <mergeCell ref="A4:I4"/>
    <mergeCell ref="C59:I59"/>
    <mergeCell ref="A59:B59"/>
    <mergeCell ref="A52:C52"/>
    <mergeCell ref="A55:A56"/>
    <mergeCell ref="B55:B56"/>
    <mergeCell ref="A64:D64"/>
    <mergeCell ref="E64:I64"/>
    <mergeCell ref="A67:I67"/>
    <mergeCell ref="A60:I60"/>
    <mergeCell ref="A66:D66"/>
    <mergeCell ref="A102:I102"/>
    <mergeCell ref="C81:E81"/>
    <mergeCell ref="C82:E82"/>
    <mergeCell ref="F81:G81"/>
    <mergeCell ref="F82:G82"/>
    <mergeCell ref="A95:C95"/>
    <mergeCell ref="D95:F95"/>
    <mergeCell ref="G95:H95"/>
    <mergeCell ref="A96:C96"/>
    <mergeCell ref="D96:F96"/>
    <mergeCell ref="G96:H96"/>
    <mergeCell ref="A97:C98"/>
    <mergeCell ref="A99:I99"/>
    <mergeCell ref="A91:I91"/>
    <mergeCell ref="A92:I92"/>
    <mergeCell ref="A93:I93"/>
    <mergeCell ref="A94:I94"/>
    <mergeCell ref="A87:I87"/>
    <mergeCell ref="A85:I85"/>
    <mergeCell ref="A90:D90"/>
    <mergeCell ref="A41:A44"/>
    <mergeCell ref="B36:C36"/>
    <mergeCell ref="B41:C41"/>
    <mergeCell ref="B48:C48"/>
    <mergeCell ref="B49:C49"/>
    <mergeCell ref="A100:I100"/>
    <mergeCell ref="A101:I101"/>
    <mergeCell ref="E62:H62"/>
    <mergeCell ref="E63:H63"/>
    <mergeCell ref="A65:D65"/>
    <mergeCell ref="E65:I65"/>
    <mergeCell ref="B72:B75"/>
    <mergeCell ref="C72:D75"/>
    <mergeCell ref="E72:E75"/>
    <mergeCell ref="F72:F75"/>
    <mergeCell ref="B76:B78"/>
    <mergeCell ref="C76:D78"/>
    <mergeCell ref="E76:E78"/>
    <mergeCell ref="C68:I68"/>
    <mergeCell ref="A54:I54"/>
    <mergeCell ref="C55:I55"/>
    <mergeCell ref="H56:I56"/>
    <mergeCell ref="A58:I58"/>
    <mergeCell ref="H57:I57"/>
  </mergeCells>
  <hyperlinks>
    <hyperlink ref="G96" r:id="rId1"/>
    <hyperlink ref="I81" r:id="rId2"/>
  </hyperlinks>
  <pageMargins left="0.25" right="0.25" top="0.34" bottom="0.32" header="0.26" footer="0.26"/>
  <pageSetup scale="9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2016-12-14T08:18:33Z</dcterms:modified>
</cp:coreProperties>
</file>