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Sheet1!$E$9</definedName>
  </definedNames>
  <calcPr calcId="124519"/>
</workbook>
</file>

<file path=xl/calcChain.xml><?xml version="1.0" encoding="utf-8"?>
<calcChain xmlns="http://schemas.openxmlformats.org/spreadsheetml/2006/main">
  <c r="I53" i="1"/>
  <c r="G53" s="1"/>
  <c r="J53"/>
  <c r="H53" s="1"/>
  <c r="I55"/>
  <c r="G55" s="1"/>
  <c r="J55"/>
  <c r="H55" s="1"/>
  <c r="I56"/>
  <c r="G56" s="1"/>
  <c r="J56"/>
  <c r="H56" s="1"/>
  <c r="I57"/>
  <c r="G57" s="1"/>
  <c r="J57"/>
  <c r="H57" s="1"/>
  <c r="I58"/>
  <c r="G58" s="1"/>
  <c r="J58"/>
  <c r="I59"/>
  <c r="G59" s="1"/>
  <c r="J59"/>
  <c r="H59" s="1"/>
  <c r="G60"/>
  <c r="I61"/>
  <c r="G61" s="1"/>
  <c r="J61"/>
  <c r="H61" s="1"/>
  <c r="I63"/>
  <c r="G63" s="1"/>
  <c r="J63"/>
  <c r="H63" s="1"/>
  <c r="I64"/>
  <c r="G64" s="1"/>
  <c r="J64"/>
  <c r="H64" s="1"/>
  <c r="I65"/>
  <c r="G65" s="1"/>
  <c r="J65"/>
  <c r="H65" s="1"/>
  <c r="I66"/>
  <c r="G66" s="1"/>
  <c r="J66"/>
  <c r="H66" s="1"/>
  <c r="I67"/>
  <c r="G67" s="1"/>
  <c r="J67"/>
  <c r="H67" s="1"/>
  <c r="I68"/>
  <c r="G68" s="1"/>
  <c r="J68"/>
  <c r="H68" s="1"/>
  <c r="I69"/>
  <c r="G69" s="1"/>
  <c r="J69"/>
  <c r="H69" s="1"/>
  <c r="I70"/>
  <c r="G70" s="1"/>
  <c r="J70"/>
  <c r="H70" s="1"/>
  <c r="I71"/>
  <c r="G71" s="1"/>
  <c r="J71"/>
  <c r="H71" s="1"/>
  <c r="G72"/>
  <c r="I73"/>
  <c r="G73" s="1"/>
  <c r="J73"/>
  <c r="H73" s="1"/>
  <c r="I74"/>
  <c r="G74" s="1"/>
  <c r="J74"/>
  <c r="H74" s="1"/>
  <c r="G76"/>
  <c r="H77"/>
  <c r="I78"/>
  <c r="G78" s="1"/>
  <c r="J78"/>
  <c r="H78" s="1"/>
  <c r="I79"/>
  <c r="G79" s="1"/>
  <c r="J79"/>
  <c r="H79" s="1"/>
  <c r="I80"/>
  <c r="G80" s="1"/>
  <c r="J80"/>
  <c r="H80" s="1"/>
  <c r="I81"/>
  <c r="G81" s="1"/>
  <c r="J81"/>
  <c r="H81" s="1"/>
  <c r="I82"/>
  <c r="G82" s="1"/>
  <c r="J82"/>
  <c r="H82" s="1"/>
  <c r="I83"/>
  <c r="G83" s="1"/>
  <c r="J83"/>
  <c r="H83" s="1"/>
  <c r="I84"/>
  <c r="G84" s="1"/>
  <c r="J84"/>
  <c r="H84" s="1"/>
  <c r="G88"/>
  <c r="H89"/>
  <c r="I93"/>
  <c r="G93" s="1"/>
  <c r="J93"/>
  <c r="H93" s="1"/>
  <c r="I94"/>
  <c r="G94" s="1"/>
  <c r="J94"/>
  <c r="H94" s="1"/>
  <c r="H54"/>
  <c r="H58"/>
  <c r="H62"/>
  <c r="H90"/>
  <c r="H60"/>
  <c r="H72"/>
  <c r="H75"/>
  <c r="H76"/>
  <c r="H85"/>
  <c r="H87"/>
  <c r="H88"/>
  <c r="G54"/>
  <c r="G62"/>
  <c r="G75"/>
  <c r="G77"/>
  <c r="G85"/>
  <c r="G87"/>
  <c r="G89"/>
  <c r="G90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12"/>
  <c r="J145" l="1"/>
  <c r="J142"/>
  <c r="J141"/>
  <c r="J140"/>
  <c r="J139"/>
  <c r="J138"/>
  <c r="J135"/>
  <c r="J134"/>
  <c r="J131"/>
  <c r="J128"/>
  <c r="J125"/>
  <c r="J124"/>
  <c r="J129" l="1"/>
  <c r="J132"/>
  <c r="J143"/>
  <c r="J146"/>
  <c r="J136"/>
  <c r="J126"/>
  <c r="J121" l="1"/>
  <c r="J120"/>
  <c r="J119"/>
  <c r="J118"/>
  <c r="J117"/>
  <c r="J52"/>
  <c r="I52"/>
  <c r="J122" l="1"/>
  <c r="H52"/>
  <c r="G52" s="1"/>
</calcChain>
</file>

<file path=xl/sharedStrings.xml><?xml version="1.0" encoding="utf-8"?>
<sst xmlns="http://schemas.openxmlformats.org/spreadsheetml/2006/main" count="400" uniqueCount="230">
  <si>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</si>
  <si>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</si>
  <si>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</si>
  <si>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</si>
  <si>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</si>
  <si>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</si>
  <si>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</si>
  <si>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</si>
  <si>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</si>
  <si>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</si>
  <si>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</si>
  <si>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</si>
  <si>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</si>
  <si>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</si>
  <si>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</si>
  <si>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</si>
  <si>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</si>
  <si>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</si>
  <si>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</si>
  <si>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</si>
  <si>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</si>
  <si>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</si>
  <si>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</si>
  <si>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</si>
  <si>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</si>
  <si>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</si>
  <si>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</si>
  <si>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</si>
  <si>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</si>
  <si>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</si>
  <si>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</si>
  <si>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</si>
  <si>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</si>
  <si>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</si>
  <si>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</si>
  <si>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</si>
  <si>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</si>
  <si>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</si>
  <si>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</si>
  <si>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</si>
  <si>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</si>
  <si>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</si>
  <si>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</si>
  <si>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</si>
  <si>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</si>
  <si>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</si>
  <si>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</si>
  <si>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</si>
  <si>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</si>
  <si>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</si>
  <si>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</si>
  <si>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</si>
  <si>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</si>
  <si>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</si>
  <si>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</si>
  <si>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</si>
  <si>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</si>
  <si>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</si>
  <si>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</si>
  <si>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</si>
  <si>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</si>
  <si>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</si>
  <si>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</si>
  <si>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</si>
  <si>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</si>
  <si>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</si>
  <si>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</si>
  <si>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</si>
  <si>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</si>
  <si>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</si>
  <si>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</si>
  <si>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</si>
  <si>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</si>
  <si>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</si>
  <si>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</si>
  <si>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</si>
  <si>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</si>
  <si>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</si>
  <si>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</si>
  <si>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</si>
  <si>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</si>
  <si>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</si>
  <si>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</si>
  <si>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</si>
  <si>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</si>
  <si>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</si>
  <si>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</si>
  <si>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</si>
  <si>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</si>
  <si>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</si>
  <si>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</si>
  <si>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</si>
  <si>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</si>
  <si>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</si>
  <si>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Չափաբաժին 4</t>
  </si>
  <si>
    <t>Չափաբաժին 5</t>
  </si>
  <si>
    <t>Չափաբաժին 6</t>
  </si>
  <si>
    <t>Չափաբաժին 7</t>
  </si>
  <si>
    <t>Չափաբաժին 8</t>
  </si>
  <si>
    <t>Չափաբաժին 9</t>
  </si>
  <si>
    <t>Չափաբաժին 10</t>
  </si>
  <si>
    <t>Չափաբաժին 11</t>
  </si>
  <si>
    <t>Չափաբաժին 12</t>
  </si>
  <si>
    <t>Չափաբաժին 13</t>
  </si>
  <si>
    <t>Չափաբաժին 14</t>
  </si>
  <si>
    <t>Չափաբաժին 15</t>
  </si>
  <si>
    <t>Չափաբաժին 16</t>
  </si>
  <si>
    <t>Չափաբաժին 17</t>
  </si>
  <si>
    <t>Չափաբաժին 18</t>
  </si>
  <si>
    <t>Մերժված հայտեր չկան:</t>
  </si>
  <si>
    <t>25.12.2016թ.</t>
  </si>
  <si>
    <t>ամլոդիպրին c08ca01</t>
  </si>
  <si>
    <t>ատրակուրիում բեզիլատ m03ac04</t>
  </si>
  <si>
    <t>ռետինոլ d10ad02, r01ax02, s01xa02, a11ca01</t>
  </si>
  <si>
    <t>դեղահատ</t>
  </si>
  <si>
    <t>շիշ</t>
  </si>
  <si>
    <t>սրվակ</t>
  </si>
  <si>
    <t>տուփ</t>
  </si>
  <si>
    <t>Օ7</t>
  </si>
  <si>
    <t>Չափաբաժին 19</t>
  </si>
  <si>
    <t>Չափաբաժին 20</t>
  </si>
  <si>
    <t>Չափաբաժին 21</t>
  </si>
  <si>
    <t>Չափաբաժին 22</t>
  </si>
  <si>
    <t>Չափաբաժին 23</t>
  </si>
  <si>
    <t>Չափաբաժին 24</t>
  </si>
  <si>
    <t>.--</t>
  </si>
  <si>
    <t>Ծրագիր` 07.01.01.01</t>
  </si>
  <si>
    <t>«Նատալի Ֆարմ» ՍՊԸ</t>
  </si>
  <si>
    <t>«Ռիխտեր-Լամբրոն» ՀՁ ՍՊԸ</t>
  </si>
  <si>
    <t>«ՊՐՈՖԱՐՄ» ՍՊԸ</t>
  </si>
  <si>
    <t>«ԼԵՎՈՆ ԵՎ ԼԱՄԱՐԱ» ԴԵՂԱՏՈՒՆ ՍՊԸ</t>
  </si>
  <si>
    <t>«ԼեյկոԱլեքս» ՍՊԸ</t>
  </si>
  <si>
    <t>«ՎԱԳԱ-Ֆարմ» ՍՊԸ</t>
  </si>
  <si>
    <t>«Լիկվոր» ՓԲԸ</t>
  </si>
  <si>
    <t xml:space="preserve">&lt;&lt;Նատալի Ֆարմ&gt;&gt; ՍՊԸ     </t>
  </si>
  <si>
    <t xml:space="preserve">&lt;&lt;Ռիխտեր-Լամբրոն&gt;&gt; ՀՁ ՍՊԸ </t>
  </si>
  <si>
    <t xml:space="preserve">&lt;&lt;Պրոֆարմ&gt;&gt; ՍՊԸ             </t>
  </si>
  <si>
    <t xml:space="preserve">&lt;&lt;Լևոն և Լամարա&gt;&gt;   Դեղատուն ՍՊԸ                     </t>
  </si>
  <si>
    <t xml:space="preserve">&lt;&lt;Լեյկոալեքս&gt;&gt; ՍՊԸ            </t>
  </si>
  <si>
    <t xml:space="preserve">&lt;&lt;Վագա Ֆարմ&gt;&gt; ՍՊԸ        </t>
  </si>
  <si>
    <t xml:space="preserve">&lt;&lt;Լիկվոր&gt;&gt; </t>
  </si>
  <si>
    <t>/1570005065330100/</t>
  </si>
  <si>
    <t>/01222567/</t>
  </si>
  <si>
    <t>natalipharm@bk.ru</t>
  </si>
  <si>
    <t>ք. Երևան, Աբովյան42-2
Հեռ. (010)720620</t>
  </si>
  <si>
    <t>/205002223860/</t>
  </si>
  <si>
    <t>/04414816/</t>
  </si>
  <si>
    <t>leykoalex@gmail.com</t>
  </si>
  <si>
    <t>ք. Արմավիր, Սայաթ-Նովա փող, 33տ
հեռ. (010)350303, (098)350303</t>
  </si>
  <si>
    <t>/205 002 200 132 1001/</t>
  </si>
  <si>
    <t>/00021334/</t>
  </si>
  <si>
    <t xml:space="preserve">levonlamara@gmail.com </t>
  </si>
  <si>
    <t xml:space="preserve">ք. Երևան, Դավթաշեն 1 թաղ., 21շ., 54 
Հեռ. (091)414363, (010)365365 </t>
  </si>
  <si>
    <t>/24100101664100/</t>
  </si>
  <si>
    <t>/02542882/</t>
  </si>
  <si>
    <t>lambronpharm@lambronpharm.am 
armine@lambronpharm.am</t>
  </si>
  <si>
    <t xml:space="preserve">ք. Երևան, Ղ. Փարպեցու 22շ., շին. 14 
հեռ. (010)544406 (ներքին 116, 127) </t>
  </si>
  <si>
    <t>/2050022101151001/</t>
  </si>
  <si>
    <t>/01201697/</t>
  </si>
  <si>
    <t xml:space="preserve">marketing@liqvor.com </t>
  </si>
  <si>
    <t xml:space="preserve">ք. Երևան, Քոչինյան 7/9 
Հեռ. (060)378806  </t>
  </si>
  <si>
    <t>/205002238322/</t>
  </si>
  <si>
    <t>/01204945/</t>
  </si>
  <si>
    <t>ester.asriyan@gmail.com</t>
  </si>
  <si>
    <t>ք. Երևան, Ֆուչիկի 101/6 շ.
Հեռ. (077) 924545</t>
  </si>
  <si>
    <t>/163008152163/</t>
  </si>
  <si>
    <t>/01536316/</t>
  </si>
  <si>
    <t>vagapharm@web.am
sona@vagapharm.am</t>
  </si>
  <si>
    <t>ք. Երևան, Ֆիզկուլտուրնիկների փող. 8
Հեռ. (010)739943</t>
  </si>
  <si>
    <t>ՇՀ ԸՆԹԱՑԱԿԱՐԳԻ ԾԱԾԿԱԳԻՐԸ՝ ՀՀ ԿԱ Ո-ՇՀԱՊՁԲ-15/4-ԴԵՂ/2016/3</t>
  </si>
  <si>
    <t>Պատվիրատուն` ՀՀ ԿԱ ոստիկանությունը, որը գտնվում է Նալբանդյան 130 հասցեում, ստորև ներկայացնում է ՀՀ ԿԱ Ո-ՇՀԱՊՁԲ-15/4-ԴԵՂ/2016/3 ծածկագրով հայտարարված ՇՀ ընթացակարգի արդյունքում կնքված պայմանագրի /երի/ մասին տեղեկատվությունը։</t>
  </si>
  <si>
    <t>գլիմեպիրիդ,մետֆորմին/մետֆորմինի հիդրոքլորիդ/A10BD02, A10BB12, A10BA02</t>
  </si>
  <si>
    <t>քլոր սեպտ 25մգ</t>
  </si>
  <si>
    <t>ինսուլին գլարգին A10AE04</t>
  </si>
  <si>
    <t>մետամիզոլ /մետամիզոլ նատրիում/ N02BB02</t>
  </si>
  <si>
    <t>նատրիումի քլորիդ a12ca01, b05cb01, b05xa03</t>
  </si>
  <si>
    <t>թիոպենտալ  n01af03, n05ca19</t>
  </si>
  <si>
    <t>գլիցերիլ եռնիտրատ /նիտրոգլիցերին/ 01da02,c05ae01</t>
  </si>
  <si>
    <t>պերինդոպրիլ արգինին,ինդապամիդ C09BA04</t>
  </si>
  <si>
    <t>åáíÇ¹áÝ Ûá¹ d08ag02, d09aa09, d11ac06, g01ax11, r02aa15, s01ax18</t>
  </si>
  <si>
    <t>ստրոֆանտին Կ-C01AC01</t>
  </si>
  <si>
    <t>քլորամֆենիկոլ,մեթիլուրացիլ D06C</t>
  </si>
  <si>
    <t>կաթետրներ</t>
  </si>
  <si>
    <t>ձեռնոցներ բժշկական ոչ ստերիլ</t>
  </si>
  <si>
    <t>նշտարներ և սայրեր</t>
  </si>
  <si>
    <t>ախտորոշման նյութեր</t>
  </si>
  <si>
    <t>բժշկական այլ գործիքներ և պարագաներ</t>
  </si>
  <si>
    <t>խցաններ</t>
  </si>
  <si>
    <t>դիթիլինի դեղահումք M03AB01</t>
  </si>
  <si>
    <t xml:space="preserve">տուփ  </t>
  </si>
  <si>
    <t>հատ</t>
  </si>
  <si>
    <t>տուփ,պահել մութ և չոր տեղում,ապրանքը հանձնման պահին պետք է ունենա առնվազն 2 տարի մնացորդային պիտանելիության ժամկետ</t>
  </si>
  <si>
    <t>տուփ,պահել սառը և մութ տեղում,ապրանքը հանձնման պահին պետք է ունենա առնվազն 2 տարի մնացորդային պիտանելիության ժամկետ</t>
  </si>
  <si>
    <t>պոլիէթիլենային 0.5կգ տուփ հատիկ,ակտիվ քլորը 50%-ից ոչ պակաս,կայունացուցիչի առկայություն,օժանդակ նյութերի առկայությունը մինչև 4%, աշխատանքային լուծույթի օգտագործման ժամկետը 30 օր, պահել մութ և չոր տեղում,ապրանքը հանձնման պահին պետք է ունենա առնվազն 2 տարի մնացորդային պիտանելիության ժամկետ</t>
  </si>
  <si>
    <t>պոլիէթիլենային շիշ,պահել սառը և մութ տեղում,ապրանքը հանձնման պահին պետք է ունենա առնվազն 2 տարի մնացորդային պիտանելիության ժամկետ</t>
  </si>
  <si>
    <t>պարկուճ,պահել սառը և մութ տեղում,ապրանքը հանձնման պահին պետք է ունենա առնվազն 2 տարի մնացորդային պիտանելիության ժամկետ</t>
  </si>
  <si>
    <t>տուփ,պահել մութ տեղում,ապրանքը հանձնման պահին պետք է ունենա առնվազն 2 տարի մնացորդային պիտանելիության ժամկետ</t>
  </si>
  <si>
    <t xml:space="preserve">տուփ` պարունակում է 5 հատ 5մլ շիշ(25 հատ թեստի համար) պահել սառը և մութ տեղում,ապրանքը հանձնման պահին պետք է ունենա ապրանքի ընդհանուր պիտանելիության ժամկետի առնվազն 2/3-ը </t>
  </si>
  <si>
    <t>Սպիտակ կամ թույլ դեղնավուն երանգով բյուրեղային փոշի, առանց հոտի, մաքրությունը ոչ պակաս 99%:</t>
  </si>
  <si>
    <t>04.11.2016թ.</t>
  </si>
  <si>
    <t>&lt;&lt;Վագա ֆարմ&gt;&gt; ՍՊԸ</t>
  </si>
  <si>
    <t>&lt;&lt;Նատալի ֆարմ&gt;&gt; ՍՊԸ</t>
  </si>
  <si>
    <t>&lt;&lt;Սաֆորա&gt;&gt; ՍՊԸ</t>
  </si>
  <si>
    <t>&lt;&lt;Լիկվոր&gt;&gt; ՓԲԸ</t>
  </si>
  <si>
    <t>&lt;&lt;Ռիխտեր-Լամբրոն&gt;&gt; ՀՁ ՍՊԸ</t>
  </si>
  <si>
    <t>&lt;&lt;Պրոֆարմ&gt;&gt; ՍՊԸ</t>
  </si>
  <si>
    <t>&lt;&lt;Լևոն և Լամարա&gt;&gt; Դեղատուն ՍՊԸ</t>
  </si>
  <si>
    <t>&lt;&lt;Լեյկոալեքս&gt;&gt; ՍՊԸ</t>
  </si>
  <si>
    <t xml:space="preserve">Գնման ընթացակարգում կիրառվել են Գնումների ոլորտը կարգավորող օրենսդրությամբ նախատեսված բանակցություններ գների նվազեցման նպատակով, որի արդյունքում &lt;&lt;Նատալի ֆարմ&gt;&gt; ՍՊԸ-ն կատարել է գների նվազեցում 2 չափաբաժինների համար՝ չ/փ 12 - 55500 դրամ (ներառյալ ԱԱՀ), չ/փ 13 - 61000 դրամ (ներառյալ ԱԱՀ) (մեկ միավորի համար), </t>
  </si>
  <si>
    <t>18.11.2016թ.</t>
  </si>
  <si>
    <t>03.12.2016թ.</t>
  </si>
  <si>
    <t>08.12.2016թ.</t>
  </si>
  <si>
    <t>09.12.2016թ.</t>
  </si>
  <si>
    <t>13.12.2016թ.</t>
  </si>
  <si>
    <t>14.12.2016թ.</t>
  </si>
  <si>
    <t>ՀՀ ԿԱ Ո-ՇՀԱՊՁԲ-15/4-18-ԴԵՂ/2016/3</t>
  </si>
  <si>
    <t>ՀՀ ԿԱ Ո-ՇՀԱՊՁԲ-15/4-4-ԴԵՂ/2016/3</t>
  </si>
  <si>
    <t>ՀՀ ԿԱ Ո-ՇՀԱՊՁԲ-15/4-109-ԴԵՂ/2016/3</t>
  </si>
  <si>
    <t>ՀՀ ԿԱ Ո-ՇՀԱՊՁԲ-15/4-15-ԴԵՂ/2016/3</t>
  </si>
  <si>
    <t>ՀՀ ԿԱ Ո-ՇՀԱՊՁԲ-15/4-6-ԴԵՂ/2016/3</t>
  </si>
  <si>
    <t>ՀՀ ԿԱ Ո-ՇՀԱՊՁԲ-15/4-19-ԴԵՂ/2016/3</t>
  </si>
  <si>
    <t>ՀՀ ԿԱ Ո-ՇՀԱՊՁԲ-15/4-74-ԴԵՂ/2016/3</t>
  </si>
  <si>
    <t>10.--14</t>
  </si>
  <si>
    <t>4; 7</t>
  </si>
  <si>
    <t>22; 23</t>
  </si>
  <si>
    <t>3; 8; 9; 16; 17</t>
  </si>
  <si>
    <t xml:space="preserve">Չեն կայացել 1-ին, 5-րդ, 15-րդ չափաբաժինները, որոնց համար առաջարկված գները գերազանցում են այդ գնումը կատարելու համար նախատեսված ֆինանսական միջոցները և 18-րդ, 20-րդ, 21-րդ, 24-րդ չափաբաժինները, որոնց համար գնային առաջարկություններ չեն ներկայացվել:  </t>
  </si>
  <si>
    <t>դեքսամետազոն a01ac02, c05aa09, d07ab19, d07xb05, d10aa03, h02ab02, r01ad03</t>
  </si>
  <si>
    <t xml:space="preserve">մետամիզոլ /մետամիզոլ նատրիում/, պիտոֆենոն /պիտոֆենոնի հիդրոքլորիդ/ ֆենպիվերինիումի բրոմիդ  </t>
  </si>
  <si>
    <t>կիլոգրամ</t>
  </si>
</sst>
</file>

<file path=xl/styles.xml><?xml version="1.0" encoding="utf-8"?>
<styleSheet xmlns="http://schemas.openxmlformats.org/spreadsheetml/2006/main">
  <fonts count="30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7"/>
      <color theme="0"/>
      <name val="GHEA Grapalat"/>
      <family val="3"/>
    </font>
    <font>
      <sz val="10"/>
      <color indexed="8"/>
      <name val="MS Sans Serif"/>
      <family val="2"/>
      <charset val="204"/>
    </font>
    <font>
      <sz val="7"/>
      <color indexed="8"/>
      <name val="Arial Armenian"/>
      <family val="2"/>
    </font>
    <font>
      <sz val="7"/>
      <color indexed="8"/>
      <name val="GHEA Grapalat"/>
      <family val="3"/>
    </font>
    <font>
      <sz val="10"/>
      <name val="Arial"/>
      <family val="2"/>
      <charset val="204"/>
    </font>
    <font>
      <u/>
      <sz val="7"/>
      <color theme="10"/>
      <name val="Calibri"/>
      <family val="2"/>
    </font>
    <font>
      <sz val="6"/>
      <name val="Arial Armenian"/>
      <family val="2"/>
    </font>
    <font>
      <sz val="11"/>
      <color indexed="8"/>
      <name val="Calibri"/>
      <family val="2"/>
    </font>
    <font>
      <sz val="6"/>
      <color theme="1"/>
      <name val="Arial Armenian"/>
      <family val="2"/>
    </font>
    <font>
      <sz val="6"/>
      <color indexed="8"/>
      <name val="Arial Armenian"/>
      <family val="2"/>
    </font>
    <font>
      <sz val="11"/>
      <color theme="0"/>
      <name val="Arial Armenian"/>
      <family val="2"/>
    </font>
    <font>
      <sz val="6"/>
      <color theme="1"/>
      <name val="Calibri"/>
      <family val="2"/>
      <scheme val="minor"/>
    </font>
    <font>
      <sz val="12"/>
      <name val="Times Armenian"/>
      <family val="1"/>
    </font>
    <font>
      <sz val="1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8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20" fillId="0" borderId="0" applyNumberFormat="0" applyFont="0" applyFill="0" applyBorder="0" applyAlignment="0" applyProtection="0">
      <alignment vertical="top"/>
    </xf>
    <xf numFmtId="0" fontId="23" fillId="0" borderId="0"/>
    <xf numFmtId="0" fontId="29" fillId="0" borderId="0"/>
    <xf numFmtId="0" fontId="29" fillId="0" borderId="0"/>
    <xf numFmtId="0" fontId="28" fillId="0" borderId="0"/>
  </cellStyleXfs>
  <cellXfs count="19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5" fillId="0" borderId="0" xfId="0" applyFont="1"/>
    <xf numFmtId="0" fontId="15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8" fillId="3" borderId="1" xfId="0" applyNumberFormat="1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2" applyNumberFormat="1" applyFont="1" applyFill="1" applyBorder="1" applyAlignment="1">
      <alignment horizontal="center" vertical="center" wrapText="1"/>
    </xf>
    <xf numFmtId="0" fontId="19" fillId="0" borderId="1" xfId="0" applyNumberFormat="1" applyFont="1" applyFill="1" applyBorder="1" applyAlignment="1">
      <alignment horizontal="center" vertical="center"/>
    </xf>
    <xf numFmtId="0" fontId="21" fillId="0" borderId="1" xfId="1" applyFont="1" applyFill="1" applyBorder="1" applyAlignment="1" applyProtection="1">
      <alignment horizontal="center" vertical="center"/>
    </xf>
    <xf numFmtId="0" fontId="21" fillId="0" borderId="1" xfId="1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22" fillId="3" borderId="1" xfId="2" applyNumberFormat="1" applyFont="1" applyFill="1" applyBorder="1" applyAlignment="1">
      <alignment horizontal="left" vertical="center" wrapText="1"/>
    </xf>
    <xf numFmtId="0" fontId="22" fillId="3" borderId="1" xfId="0" applyFont="1" applyFill="1" applyBorder="1" applyAlignment="1">
      <alignment horizontal="left" vertical="center"/>
    </xf>
    <xf numFmtId="0" fontId="24" fillId="3" borderId="1" xfId="4" applyFont="1" applyFill="1" applyBorder="1" applyAlignment="1">
      <alignment horizontal="left" vertical="center" wrapText="1"/>
    </xf>
    <xf numFmtId="0" fontId="25" fillId="3" borderId="1" xfId="0" applyNumberFormat="1" applyFont="1" applyFill="1" applyBorder="1" applyAlignment="1">
      <alignment horizontal="center" vertical="center"/>
    </xf>
    <xf numFmtId="0" fontId="25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16" fillId="0" borderId="0" xfId="0" applyFont="1" applyFill="1" applyBorder="1"/>
    <xf numFmtId="0" fontId="2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0" fontId="27" fillId="0" borderId="1" xfId="0" applyFont="1" applyBorder="1" applyAlignment="1">
      <alignment horizontal="left" vertical="center" wrapText="1"/>
    </xf>
    <xf numFmtId="0" fontId="25" fillId="3" borderId="1" xfId="0" applyNumberFormat="1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textRotation="90" wrapText="1"/>
    </xf>
    <xf numFmtId="0" fontId="6" fillId="0" borderId="14" xfId="0" applyFont="1" applyBorder="1" applyAlignment="1">
      <alignment horizontal="center" vertical="center" textRotation="90" wrapText="1"/>
    </xf>
    <xf numFmtId="0" fontId="6" fillId="0" borderId="12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0" fillId="0" borderId="14" xfId="0" applyFill="1" applyBorder="1"/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9" fillId="0" borderId="5" xfId="1" applyFont="1" applyBorder="1" applyAlignment="1" applyProtection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0" fillId="0" borderId="7" xfId="0" applyBorder="1"/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</cellXfs>
  <cellStyles count="8">
    <cellStyle name="Hyperlink" xfId="1" builtinId="8"/>
    <cellStyle name="Normal" xfId="0" builtinId="0"/>
    <cellStyle name="Normal 2" xfId="3"/>
    <cellStyle name="Normal 2 2" xfId="6"/>
    <cellStyle name="Normal 2 3" xfId="5"/>
    <cellStyle name="Normal 3" xfId="4"/>
    <cellStyle name="Style 1" xfId="2"/>
    <cellStyle name="Обычный_Tex bnutagir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2" name="AutoShape 1100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3" name="AutoShape 1100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4" name="AutoShape 1100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5" name="AutoShape 1101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5"/>
    <xdr:sp macro="" textlink="">
      <xdr:nvSpPr>
        <xdr:cNvPr id="6" name="AutoShape 11011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7" name="AutoShape 1101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8" name="AutoShape 11013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9" name="AutoShape 11014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10" name="AutoShape 11015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5"/>
    <xdr:sp macro="" textlink="">
      <xdr:nvSpPr>
        <xdr:cNvPr id="11" name="AutoShape 11016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12" name="AutoShape 1101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13" name="AutoShape 1101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14" name="AutoShape 1101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15" name="AutoShape 1102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5"/>
    <xdr:sp macro="" textlink="">
      <xdr:nvSpPr>
        <xdr:cNvPr id="16" name="AutoShape 11021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17" name="AutoShape 1102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18" name="AutoShape 11023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19" name="AutoShape 11024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20" name="AutoShape 11025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5"/>
    <xdr:sp macro="" textlink="">
      <xdr:nvSpPr>
        <xdr:cNvPr id="21" name="AutoShape 11026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22" name="AutoShape 1102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23" name="AutoShape 1102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24" name="AutoShape 1102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25" name="AutoShape 1103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5"/>
    <xdr:sp macro="" textlink="">
      <xdr:nvSpPr>
        <xdr:cNvPr id="26" name="AutoShape 11031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27" name="AutoShape 1103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28" name="AutoShape 11033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29" name="AutoShape 11034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30" name="AutoShape 11035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5"/>
    <xdr:sp macro="" textlink="">
      <xdr:nvSpPr>
        <xdr:cNvPr id="31" name="AutoShape 11036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32" name="AutoShape 1103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33" name="AutoShape 1103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34" name="AutoShape 1103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35" name="AutoShape 1104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27240"/>
    <xdr:sp macro="" textlink="">
      <xdr:nvSpPr>
        <xdr:cNvPr id="36" name="AutoShape 11044" descr="*"/>
        <xdr:cNvSpPr>
          <a:spLocks noChangeAspect="1" noChangeArrowheads="1"/>
        </xdr:cNvSpPr>
      </xdr:nvSpPr>
      <xdr:spPr bwMode="auto">
        <a:xfrm>
          <a:off x="1285875" y="3895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37" name="AutoShape 11045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38" name="AutoShape 11046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39" name="AutoShape 1104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40" name="AutoShape 1104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27240"/>
    <xdr:sp macro="" textlink="">
      <xdr:nvSpPr>
        <xdr:cNvPr id="41" name="AutoShape 11052" descr="*"/>
        <xdr:cNvSpPr>
          <a:spLocks noChangeAspect="1" noChangeArrowheads="1"/>
        </xdr:cNvSpPr>
      </xdr:nvSpPr>
      <xdr:spPr bwMode="auto">
        <a:xfrm>
          <a:off x="1285875" y="3895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42" name="AutoShape 11053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43" name="AutoShape 11054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44" name="AutoShape 11055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45" name="AutoShape 11056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27240"/>
    <xdr:sp macro="" textlink="">
      <xdr:nvSpPr>
        <xdr:cNvPr id="46" name="AutoShape 11060" descr="*"/>
        <xdr:cNvSpPr>
          <a:spLocks noChangeAspect="1" noChangeArrowheads="1"/>
        </xdr:cNvSpPr>
      </xdr:nvSpPr>
      <xdr:spPr bwMode="auto">
        <a:xfrm>
          <a:off x="1285875" y="3895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47" name="AutoShape 11061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48" name="AutoShape 1106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49" name="AutoShape 11063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50" name="AutoShape 11064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27240"/>
    <xdr:sp macro="" textlink="">
      <xdr:nvSpPr>
        <xdr:cNvPr id="51" name="AutoShape 11068" descr="*"/>
        <xdr:cNvSpPr>
          <a:spLocks noChangeAspect="1" noChangeArrowheads="1"/>
        </xdr:cNvSpPr>
      </xdr:nvSpPr>
      <xdr:spPr bwMode="auto">
        <a:xfrm>
          <a:off x="1285875" y="3895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52" name="AutoShape 1106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53" name="AutoShape 1107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54" name="AutoShape 11071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55" name="AutoShape 1107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27240"/>
    <xdr:sp macro="" textlink="">
      <xdr:nvSpPr>
        <xdr:cNvPr id="56" name="AutoShape 11076" descr="*"/>
        <xdr:cNvSpPr>
          <a:spLocks noChangeAspect="1" noChangeArrowheads="1"/>
        </xdr:cNvSpPr>
      </xdr:nvSpPr>
      <xdr:spPr bwMode="auto">
        <a:xfrm>
          <a:off x="1285875" y="3895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57" name="AutoShape 1107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58" name="AutoShape 1107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59" name="AutoShape 1107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60" name="AutoShape 1108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27240"/>
    <xdr:sp macro="" textlink="">
      <xdr:nvSpPr>
        <xdr:cNvPr id="61" name="AutoShape 11084" descr="*"/>
        <xdr:cNvSpPr>
          <a:spLocks noChangeAspect="1" noChangeArrowheads="1"/>
        </xdr:cNvSpPr>
      </xdr:nvSpPr>
      <xdr:spPr bwMode="auto">
        <a:xfrm>
          <a:off x="1285875" y="3895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733425</xdr:colOff>
      <xdr:row>35</xdr:row>
      <xdr:rowOff>0</xdr:rowOff>
    </xdr:from>
    <xdr:ext cx="0" cy="236765"/>
    <xdr:sp macro="" textlink="">
      <xdr:nvSpPr>
        <xdr:cNvPr id="62" name="AutoShape 11098" descr="*"/>
        <xdr:cNvSpPr>
          <a:spLocks noChangeAspect="1" noChangeArrowheads="1"/>
        </xdr:cNvSpPr>
      </xdr:nvSpPr>
      <xdr:spPr bwMode="auto">
        <a:xfrm>
          <a:off x="2019300" y="38957250"/>
          <a:ext cx="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63" name="AutoShape 1109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64" name="AutoShape 1110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65" name="AutoShape 11101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66" name="AutoShape 1110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5"/>
    <xdr:sp macro="" textlink="">
      <xdr:nvSpPr>
        <xdr:cNvPr id="67" name="AutoShape 11103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5"/>
    <xdr:sp macro="" textlink="">
      <xdr:nvSpPr>
        <xdr:cNvPr id="68" name="AutoShape 11104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5"/>
    <xdr:sp macro="" textlink="">
      <xdr:nvSpPr>
        <xdr:cNvPr id="69" name="AutoShape 11105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5"/>
    <xdr:sp macro="" textlink="">
      <xdr:nvSpPr>
        <xdr:cNvPr id="70" name="AutoShape 11106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71" name="AutoShape 1110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72" name="AutoShape 1110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73" name="AutoShape 1110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74" name="AutoShape 1111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5"/>
    <xdr:sp macro="" textlink="">
      <xdr:nvSpPr>
        <xdr:cNvPr id="75" name="AutoShape 11111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5"/>
    <xdr:sp macro="" textlink="">
      <xdr:nvSpPr>
        <xdr:cNvPr id="76" name="AutoShape 11112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5"/>
    <xdr:sp macro="" textlink="">
      <xdr:nvSpPr>
        <xdr:cNvPr id="77" name="AutoShape 11113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5"/>
    <xdr:sp macro="" textlink="">
      <xdr:nvSpPr>
        <xdr:cNvPr id="78" name="AutoShape 11114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79" name="AutoShape 11115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80" name="AutoShape 11116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81" name="AutoShape 1111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82" name="AutoShape 1111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5"/>
    <xdr:sp macro="" textlink="">
      <xdr:nvSpPr>
        <xdr:cNvPr id="83" name="AutoShape 11119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5"/>
    <xdr:sp macro="" textlink="">
      <xdr:nvSpPr>
        <xdr:cNvPr id="84" name="AutoShape 11120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5"/>
    <xdr:sp macro="" textlink="">
      <xdr:nvSpPr>
        <xdr:cNvPr id="85" name="AutoShape 11121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5"/>
    <xdr:sp macro="" textlink="">
      <xdr:nvSpPr>
        <xdr:cNvPr id="86" name="AutoShape 11122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87" name="AutoShape 11123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88" name="AutoShape 11124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89" name="AutoShape 11125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90" name="AutoShape 11126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5"/>
    <xdr:sp macro="" textlink="">
      <xdr:nvSpPr>
        <xdr:cNvPr id="91" name="AutoShape 11127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5"/>
    <xdr:sp macro="" textlink="">
      <xdr:nvSpPr>
        <xdr:cNvPr id="92" name="AutoShape 11128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5"/>
    <xdr:sp macro="" textlink="">
      <xdr:nvSpPr>
        <xdr:cNvPr id="93" name="AutoShape 11129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5"/>
    <xdr:sp macro="" textlink="">
      <xdr:nvSpPr>
        <xdr:cNvPr id="94" name="AutoShape 11130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95" name="AutoShape 11131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96" name="AutoShape 1113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97" name="AutoShape 11133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98" name="AutoShape 11134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5"/>
    <xdr:sp macro="" textlink="">
      <xdr:nvSpPr>
        <xdr:cNvPr id="99" name="AutoShape 11135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5"/>
    <xdr:sp macro="" textlink="">
      <xdr:nvSpPr>
        <xdr:cNvPr id="100" name="AutoShape 11136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5"/>
    <xdr:sp macro="" textlink="">
      <xdr:nvSpPr>
        <xdr:cNvPr id="101" name="AutoShape 11137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5"/>
    <xdr:sp macro="" textlink="">
      <xdr:nvSpPr>
        <xdr:cNvPr id="102" name="AutoShape 11138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103" name="AutoShape 1113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104" name="AutoShape 1114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105" name="AutoShape 11141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5"/>
    <xdr:sp macro="" textlink="">
      <xdr:nvSpPr>
        <xdr:cNvPr id="106" name="AutoShape 1114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5"/>
    <xdr:sp macro="" textlink="">
      <xdr:nvSpPr>
        <xdr:cNvPr id="107" name="AutoShape 11143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5"/>
    <xdr:sp macro="" textlink="">
      <xdr:nvSpPr>
        <xdr:cNvPr id="108" name="AutoShape 11144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5"/>
    <xdr:sp macro="" textlink="">
      <xdr:nvSpPr>
        <xdr:cNvPr id="109" name="AutoShape 11145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5"/>
    <xdr:sp macro="" textlink="">
      <xdr:nvSpPr>
        <xdr:cNvPr id="110" name="AutoShape 11146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11" name="AutoShape 1100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12" name="AutoShape 1100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13" name="AutoShape 1100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14" name="AutoShape 1101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115" name="AutoShape 11011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16" name="AutoShape 1101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17" name="AutoShape 11013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18" name="AutoShape 11014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19" name="AutoShape 11015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120" name="AutoShape 11016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21" name="AutoShape 1101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22" name="AutoShape 1101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23" name="AutoShape 1101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24" name="AutoShape 1102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125" name="AutoShape 11021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26" name="AutoShape 1102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27" name="AutoShape 11023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28" name="AutoShape 11024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29" name="AutoShape 11025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130" name="AutoShape 11026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31" name="AutoShape 1102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32" name="AutoShape 1102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33" name="AutoShape 1102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34" name="AutoShape 1103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135" name="AutoShape 11031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36" name="AutoShape 1103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37" name="AutoShape 11033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38" name="AutoShape 11034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39" name="AutoShape 11035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140" name="AutoShape 11036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41" name="AutoShape 1103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42" name="AutoShape 1103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43" name="AutoShape 1103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44" name="AutoShape 1104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27239"/>
    <xdr:sp macro="" textlink="">
      <xdr:nvSpPr>
        <xdr:cNvPr id="145" name="AutoShape 11044" descr="*"/>
        <xdr:cNvSpPr>
          <a:spLocks noChangeAspect="1" noChangeArrowheads="1"/>
        </xdr:cNvSpPr>
      </xdr:nvSpPr>
      <xdr:spPr bwMode="auto">
        <a:xfrm>
          <a:off x="1285875" y="68580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46" name="AutoShape 11045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47" name="AutoShape 11046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48" name="AutoShape 1104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49" name="AutoShape 1104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27239"/>
    <xdr:sp macro="" textlink="">
      <xdr:nvSpPr>
        <xdr:cNvPr id="150" name="AutoShape 11052" descr="*"/>
        <xdr:cNvSpPr>
          <a:spLocks noChangeAspect="1" noChangeArrowheads="1"/>
        </xdr:cNvSpPr>
      </xdr:nvSpPr>
      <xdr:spPr bwMode="auto">
        <a:xfrm>
          <a:off x="1285875" y="68580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51" name="AutoShape 11053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52" name="AutoShape 11054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53" name="AutoShape 11055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54" name="AutoShape 11056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27239"/>
    <xdr:sp macro="" textlink="">
      <xdr:nvSpPr>
        <xdr:cNvPr id="155" name="AutoShape 11060" descr="*"/>
        <xdr:cNvSpPr>
          <a:spLocks noChangeAspect="1" noChangeArrowheads="1"/>
        </xdr:cNvSpPr>
      </xdr:nvSpPr>
      <xdr:spPr bwMode="auto">
        <a:xfrm>
          <a:off x="1285875" y="68580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56" name="AutoShape 11061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57" name="AutoShape 1106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58" name="AutoShape 11063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59" name="AutoShape 11064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27239"/>
    <xdr:sp macro="" textlink="">
      <xdr:nvSpPr>
        <xdr:cNvPr id="160" name="AutoShape 11068" descr="*"/>
        <xdr:cNvSpPr>
          <a:spLocks noChangeAspect="1" noChangeArrowheads="1"/>
        </xdr:cNvSpPr>
      </xdr:nvSpPr>
      <xdr:spPr bwMode="auto">
        <a:xfrm>
          <a:off x="1285875" y="68580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61" name="AutoShape 1106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62" name="AutoShape 1107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63" name="AutoShape 11071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64" name="AutoShape 1107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27239"/>
    <xdr:sp macro="" textlink="">
      <xdr:nvSpPr>
        <xdr:cNvPr id="165" name="AutoShape 11076" descr="*"/>
        <xdr:cNvSpPr>
          <a:spLocks noChangeAspect="1" noChangeArrowheads="1"/>
        </xdr:cNvSpPr>
      </xdr:nvSpPr>
      <xdr:spPr bwMode="auto">
        <a:xfrm>
          <a:off x="1285875" y="68580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66" name="AutoShape 1107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67" name="AutoShape 1107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68" name="AutoShape 1107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69" name="AutoShape 1108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27239"/>
    <xdr:sp macro="" textlink="">
      <xdr:nvSpPr>
        <xdr:cNvPr id="170" name="AutoShape 11084" descr="*"/>
        <xdr:cNvSpPr>
          <a:spLocks noChangeAspect="1" noChangeArrowheads="1"/>
        </xdr:cNvSpPr>
      </xdr:nvSpPr>
      <xdr:spPr bwMode="auto">
        <a:xfrm>
          <a:off x="1285875" y="68580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733425</xdr:colOff>
      <xdr:row>35</xdr:row>
      <xdr:rowOff>0</xdr:rowOff>
    </xdr:from>
    <xdr:ext cx="0" cy="236764"/>
    <xdr:sp macro="" textlink="">
      <xdr:nvSpPr>
        <xdr:cNvPr id="171" name="AutoShape 11098" descr="*"/>
        <xdr:cNvSpPr>
          <a:spLocks noChangeAspect="1" noChangeArrowheads="1"/>
        </xdr:cNvSpPr>
      </xdr:nvSpPr>
      <xdr:spPr bwMode="auto">
        <a:xfrm>
          <a:off x="2019300" y="68580000"/>
          <a:ext cx="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72" name="AutoShape 1109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73" name="AutoShape 1110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74" name="AutoShape 11101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75" name="AutoShape 1110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176" name="AutoShape 11103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177" name="AutoShape 11104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178" name="AutoShape 11105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179" name="AutoShape 11106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80" name="AutoShape 1110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81" name="AutoShape 1110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82" name="AutoShape 1110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83" name="AutoShape 1111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184" name="AutoShape 11111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185" name="AutoShape 11112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186" name="AutoShape 11113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187" name="AutoShape 11114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88" name="AutoShape 11115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89" name="AutoShape 11116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90" name="AutoShape 1111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91" name="AutoShape 1111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192" name="AutoShape 11119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193" name="AutoShape 11120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194" name="AutoShape 11121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195" name="AutoShape 11122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96" name="AutoShape 11123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97" name="AutoShape 11124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98" name="AutoShape 11125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199" name="AutoShape 11126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200" name="AutoShape 11127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201" name="AutoShape 11128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202" name="AutoShape 11129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203" name="AutoShape 11130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04" name="AutoShape 11131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05" name="AutoShape 1113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06" name="AutoShape 11133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07" name="AutoShape 11134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208" name="AutoShape 11135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209" name="AutoShape 11136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210" name="AutoShape 11137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211" name="AutoShape 11138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12" name="AutoShape 1113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13" name="AutoShape 1114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14" name="AutoShape 11141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15" name="AutoShape 1114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216" name="AutoShape 11143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217" name="AutoShape 11144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218" name="AutoShape 11145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219" name="AutoShape 11146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20" name="AutoShape 1100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21" name="AutoShape 1100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22" name="AutoShape 1100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23" name="AutoShape 1101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224" name="AutoShape 11011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25" name="AutoShape 1101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26" name="AutoShape 11013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27" name="AutoShape 11014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28" name="AutoShape 11015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229" name="AutoShape 11016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30" name="AutoShape 1101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31" name="AutoShape 1101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32" name="AutoShape 1101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33" name="AutoShape 1102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234" name="AutoShape 11021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35" name="AutoShape 1102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36" name="AutoShape 11023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37" name="AutoShape 11024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38" name="AutoShape 11025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239" name="AutoShape 11026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40" name="AutoShape 1102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41" name="AutoShape 1102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42" name="AutoShape 1102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43" name="AutoShape 1103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244" name="AutoShape 11031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45" name="AutoShape 1103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46" name="AutoShape 11033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47" name="AutoShape 11034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48" name="AutoShape 11035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249" name="AutoShape 11036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50" name="AutoShape 1103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51" name="AutoShape 1103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52" name="AutoShape 1103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53" name="AutoShape 1104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27239"/>
    <xdr:sp macro="" textlink="">
      <xdr:nvSpPr>
        <xdr:cNvPr id="254" name="AutoShape 11044" descr="*"/>
        <xdr:cNvSpPr>
          <a:spLocks noChangeAspect="1" noChangeArrowheads="1"/>
        </xdr:cNvSpPr>
      </xdr:nvSpPr>
      <xdr:spPr bwMode="auto">
        <a:xfrm>
          <a:off x="1285875" y="6839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55" name="AutoShape 11045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56" name="AutoShape 11046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57" name="AutoShape 1104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58" name="AutoShape 1104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27239"/>
    <xdr:sp macro="" textlink="">
      <xdr:nvSpPr>
        <xdr:cNvPr id="259" name="AutoShape 11052" descr="*"/>
        <xdr:cNvSpPr>
          <a:spLocks noChangeAspect="1" noChangeArrowheads="1"/>
        </xdr:cNvSpPr>
      </xdr:nvSpPr>
      <xdr:spPr bwMode="auto">
        <a:xfrm>
          <a:off x="1285875" y="6839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60" name="AutoShape 11053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61" name="AutoShape 11054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62" name="AutoShape 11055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63" name="AutoShape 11056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27239"/>
    <xdr:sp macro="" textlink="">
      <xdr:nvSpPr>
        <xdr:cNvPr id="264" name="AutoShape 11060" descr="*"/>
        <xdr:cNvSpPr>
          <a:spLocks noChangeAspect="1" noChangeArrowheads="1"/>
        </xdr:cNvSpPr>
      </xdr:nvSpPr>
      <xdr:spPr bwMode="auto">
        <a:xfrm>
          <a:off x="1285875" y="6839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65" name="AutoShape 11061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66" name="AutoShape 1106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67" name="AutoShape 11063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68" name="AutoShape 11064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27239"/>
    <xdr:sp macro="" textlink="">
      <xdr:nvSpPr>
        <xdr:cNvPr id="269" name="AutoShape 11068" descr="*"/>
        <xdr:cNvSpPr>
          <a:spLocks noChangeAspect="1" noChangeArrowheads="1"/>
        </xdr:cNvSpPr>
      </xdr:nvSpPr>
      <xdr:spPr bwMode="auto">
        <a:xfrm>
          <a:off x="1285875" y="6839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70" name="AutoShape 1106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71" name="AutoShape 1107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72" name="AutoShape 11071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73" name="AutoShape 1107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27239"/>
    <xdr:sp macro="" textlink="">
      <xdr:nvSpPr>
        <xdr:cNvPr id="274" name="AutoShape 11076" descr="*"/>
        <xdr:cNvSpPr>
          <a:spLocks noChangeAspect="1" noChangeArrowheads="1"/>
        </xdr:cNvSpPr>
      </xdr:nvSpPr>
      <xdr:spPr bwMode="auto">
        <a:xfrm>
          <a:off x="1285875" y="6839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75" name="AutoShape 1107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76" name="AutoShape 1107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77" name="AutoShape 1107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78" name="AutoShape 1108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27239"/>
    <xdr:sp macro="" textlink="">
      <xdr:nvSpPr>
        <xdr:cNvPr id="279" name="AutoShape 11084" descr="*"/>
        <xdr:cNvSpPr>
          <a:spLocks noChangeAspect="1" noChangeArrowheads="1"/>
        </xdr:cNvSpPr>
      </xdr:nvSpPr>
      <xdr:spPr bwMode="auto">
        <a:xfrm>
          <a:off x="1285875" y="6839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733425</xdr:colOff>
      <xdr:row>35</xdr:row>
      <xdr:rowOff>0</xdr:rowOff>
    </xdr:from>
    <xdr:ext cx="0" cy="236764"/>
    <xdr:sp macro="" textlink="">
      <xdr:nvSpPr>
        <xdr:cNvPr id="280" name="AutoShape 11098" descr="*"/>
        <xdr:cNvSpPr>
          <a:spLocks noChangeAspect="1" noChangeArrowheads="1"/>
        </xdr:cNvSpPr>
      </xdr:nvSpPr>
      <xdr:spPr bwMode="auto">
        <a:xfrm>
          <a:off x="2019300" y="68399025"/>
          <a:ext cx="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81" name="AutoShape 1109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82" name="AutoShape 1110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83" name="AutoShape 11101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84" name="AutoShape 1110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285" name="AutoShape 11103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286" name="AutoShape 11104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287" name="AutoShape 11105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288" name="AutoShape 11106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89" name="AutoShape 1110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90" name="AutoShape 1110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91" name="AutoShape 1110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92" name="AutoShape 1111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293" name="AutoShape 11111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294" name="AutoShape 11112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295" name="AutoShape 11113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296" name="AutoShape 11114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97" name="AutoShape 11115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98" name="AutoShape 11116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299" name="AutoShape 1111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300" name="AutoShape 1111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301" name="AutoShape 11119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302" name="AutoShape 11120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303" name="AutoShape 11121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304" name="AutoShape 11122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305" name="AutoShape 11123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306" name="AutoShape 11124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307" name="AutoShape 11125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308" name="AutoShape 11126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309" name="AutoShape 11127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310" name="AutoShape 11128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311" name="AutoShape 11129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312" name="AutoShape 11130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313" name="AutoShape 11131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314" name="AutoShape 1113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315" name="AutoShape 11133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316" name="AutoShape 11134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317" name="AutoShape 11135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318" name="AutoShape 11136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319" name="AutoShape 11137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320" name="AutoShape 11138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321" name="AutoShape 1113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322" name="AutoShape 1114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323" name="AutoShape 11141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324" name="AutoShape 1114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325" name="AutoShape 11143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326" name="AutoShape 11144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327" name="AutoShape 11145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328" name="AutoShape 11146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29" name="AutoShape 1100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30" name="AutoShape 1100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31" name="AutoShape 1100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32" name="AutoShape 1101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333" name="AutoShape 1101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34" name="AutoShape 1101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35" name="AutoShape 1101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36" name="AutoShape 1101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37" name="AutoShape 1101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338" name="AutoShape 1101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39" name="AutoShape 1101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40" name="AutoShape 1101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41" name="AutoShape 1101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42" name="AutoShape 1102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343" name="AutoShape 1102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44" name="AutoShape 1102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45" name="AutoShape 1102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46" name="AutoShape 1102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47" name="AutoShape 1102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348" name="AutoShape 1102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49" name="AutoShape 1102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50" name="AutoShape 1102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51" name="AutoShape 1102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52" name="AutoShape 1103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353" name="AutoShape 1103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54" name="AutoShape 1103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55" name="AutoShape 1103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56" name="AutoShape 1103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57" name="AutoShape 1103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358" name="AutoShape 1103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59" name="AutoShape 1103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60" name="AutoShape 1103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61" name="AutoShape 1103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62" name="AutoShape 1104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00768"/>
    <xdr:sp macro="" textlink="">
      <xdr:nvSpPr>
        <xdr:cNvPr id="363" name="AutoShape 11044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64" name="AutoShape 1104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65" name="AutoShape 1104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66" name="AutoShape 1104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67" name="AutoShape 1104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00768"/>
    <xdr:sp macro="" textlink="">
      <xdr:nvSpPr>
        <xdr:cNvPr id="368" name="AutoShape 11052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69" name="AutoShape 1105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70" name="AutoShape 1105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71" name="AutoShape 1105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72" name="AutoShape 1105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00768"/>
    <xdr:sp macro="" textlink="">
      <xdr:nvSpPr>
        <xdr:cNvPr id="373" name="AutoShape 11060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74" name="AutoShape 1106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75" name="AutoShape 1106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76" name="AutoShape 1106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77" name="AutoShape 1106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00768"/>
    <xdr:sp macro="" textlink="">
      <xdr:nvSpPr>
        <xdr:cNvPr id="378" name="AutoShape 11068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79" name="AutoShape 1106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80" name="AutoShape 1107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81" name="AutoShape 1107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82" name="AutoShape 1107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00768"/>
    <xdr:sp macro="" textlink="">
      <xdr:nvSpPr>
        <xdr:cNvPr id="383" name="AutoShape 11076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84" name="AutoShape 1107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85" name="AutoShape 1107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86" name="AutoShape 1107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87" name="AutoShape 1108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00768"/>
    <xdr:sp macro="" textlink="">
      <xdr:nvSpPr>
        <xdr:cNvPr id="388" name="AutoShape 11084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733425</xdr:colOff>
      <xdr:row>35</xdr:row>
      <xdr:rowOff>0</xdr:rowOff>
    </xdr:from>
    <xdr:ext cx="0" cy="710293"/>
    <xdr:sp macro="" textlink="">
      <xdr:nvSpPr>
        <xdr:cNvPr id="389" name="AutoShape 11098" descr="*"/>
        <xdr:cNvSpPr>
          <a:spLocks noChangeAspect="1" noChangeArrowheads="1"/>
        </xdr:cNvSpPr>
      </xdr:nvSpPr>
      <xdr:spPr bwMode="auto">
        <a:xfrm>
          <a:off x="2019300" y="71294625"/>
          <a:ext cx="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90" name="AutoShape 1109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91" name="AutoShape 1110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92" name="AutoShape 1110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93" name="AutoShape 1110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394" name="AutoShape 11103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395" name="AutoShape 11104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396" name="AutoShape 11105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397" name="AutoShape 1110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98" name="AutoShape 1110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399" name="AutoShape 1110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00" name="AutoShape 1110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01" name="AutoShape 1111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402" name="AutoShape 1111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403" name="AutoShape 11112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404" name="AutoShape 11113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405" name="AutoShape 11114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06" name="AutoShape 1111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07" name="AutoShape 1111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08" name="AutoShape 1111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09" name="AutoShape 1111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410" name="AutoShape 11119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411" name="AutoShape 11120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412" name="AutoShape 1112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413" name="AutoShape 11122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14" name="AutoShape 1112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15" name="AutoShape 1112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16" name="AutoShape 1112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17" name="AutoShape 1112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418" name="AutoShape 11127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419" name="AutoShape 11128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420" name="AutoShape 11129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421" name="AutoShape 11130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22" name="AutoShape 1113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23" name="AutoShape 1113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24" name="AutoShape 1113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25" name="AutoShape 1113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426" name="AutoShape 11135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427" name="AutoShape 1113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428" name="AutoShape 11137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429" name="AutoShape 11138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30" name="AutoShape 1113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31" name="AutoShape 1114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32" name="AutoShape 1114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33" name="AutoShape 1114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434" name="AutoShape 11143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435" name="AutoShape 11144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436" name="AutoShape 11145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437" name="AutoShape 1114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38" name="AutoShape 1100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39" name="AutoShape 1100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40" name="AutoShape 1100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41" name="AutoShape 1101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442" name="AutoShape 1101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43" name="AutoShape 1101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44" name="AutoShape 1101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45" name="AutoShape 1101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46" name="AutoShape 1101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447" name="AutoShape 1101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48" name="AutoShape 1101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49" name="AutoShape 1101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50" name="AutoShape 1101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51" name="AutoShape 1102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452" name="AutoShape 1102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53" name="AutoShape 1102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54" name="AutoShape 1102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55" name="AutoShape 1102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56" name="AutoShape 1102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457" name="AutoShape 1102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58" name="AutoShape 1102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59" name="AutoShape 1102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60" name="AutoShape 1102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61" name="AutoShape 1103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462" name="AutoShape 1103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63" name="AutoShape 1103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64" name="AutoShape 1103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65" name="AutoShape 1103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66" name="AutoShape 1103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467" name="AutoShape 1103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68" name="AutoShape 1103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69" name="AutoShape 1103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70" name="AutoShape 1103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71" name="AutoShape 1104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00768"/>
    <xdr:sp macro="" textlink="">
      <xdr:nvSpPr>
        <xdr:cNvPr id="472" name="AutoShape 11044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73" name="AutoShape 1104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74" name="AutoShape 1104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75" name="AutoShape 1104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76" name="AutoShape 1104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00768"/>
    <xdr:sp macro="" textlink="">
      <xdr:nvSpPr>
        <xdr:cNvPr id="477" name="AutoShape 11052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78" name="AutoShape 1105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79" name="AutoShape 1105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80" name="AutoShape 1105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81" name="AutoShape 1105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00768"/>
    <xdr:sp macro="" textlink="">
      <xdr:nvSpPr>
        <xdr:cNvPr id="482" name="AutoShape 11060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83" name="AutoShape 1106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84" name="AutoShape 1106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85" name="AutoShape 1106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86" name="AutoShape 1106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00768"/>
    <xdr:sp macro="" textlink="">
      <xdr:nvSpPr>
        <xdr:cNvPr id="487" name="AutoShape 11068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88" name="AutoShape 1106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89" name="AutoShape 1107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90" name="AutoShape 1107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91" name="AutoShape 1107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00768"/>
    <xdr:sp macro="" textlink="">
      <xdr:nvSpPr>
        <xdr:cNvPr id="492" name="AutoShape 11076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93" name="AutoShape 1107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94" name="AutoShape 1107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95" name="AutoShape 1107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96" name="AutoShape 1108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00768"/>
    <xdr:sp macro="" textlink="">
      <xdr:nvSpPr>
        <xdr:cNvPr id="497" name="AutoShape 11084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733425</xdr:colOff>
      <xdr:row>35</xdr:row>
      <xdr:rowOff>0</xdr:rowOff>
    </xdr:from>
    <xdr:ext cx="0" cy="710293"/>
    <xdr:sp macro="" textlink="">
      <xdr:nvSpPr>
        <xdr:cNvPr id="498" name="AutoShape 11098" descr="*"/>
        <xdr:cNvSpPr>
          <a:spLocks noChangeAspect="1" noChangeArrowheads="1"/>
        </xdr:cNvSpPr>
      </xdr:nvSpPr>
      <xdr:spPr bwMode="auto">
        <a:xfrm>
          <a:off x="2019300" y="71294625"/>
          <a:ext cx="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499" name="AutoShape 1109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500" name="AutoShape 1110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501" name="AutoShape 1110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502" name="AutoShape 1110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503" name="AutoShape 11103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504" name="AutoShape 11104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505" name="AutoShape 11105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506" name="AutoShape 1110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507" name="AutoShape 1110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508" name="AutoShape 1110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509" name="AutoShape 1110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510" name="AutoShape 1111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511" name="AutoShape 1111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512" name="AutoShape 11112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513" name="AutoShape 11113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514" name="AutoShape 11114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515" name="AutoShape 1111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516" name="AutoShape 1111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517" name="AutoShape 1111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518" name="AutoShape 1111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519" name="AutoShape 11119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520" name="AutoShape 11120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521" name="AutoShape 1112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522" name="AutoShape 11122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523" name="AutoShape 1112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524" name="AutoShape 1112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525" name="AutoShape 1112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526" name="AutoShape 1112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527" name="AutoShape 11127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528" name="AutoShape 11128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529" name="AutoShape 11129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530" name="AutoShape 11130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531" name="AutoShape 1113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532" name="AutoShape 1113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533" name="AutoShape 1113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534" name="AutoShape 1113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535" name="AutoShape 11135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536" name="AutoShape 1113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537" name="AutoShape 11137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538" name="AutoShape 11138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539" name="AutoShape 1113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540" name="AutoShape 1114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541" name="AutoShape 1114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710293"/>
    <xdr:sp macro="" textlink="">
      <xdr:nvSpPr>
        <xdr:cNvPr id="542" name="AutoShape 1114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543" name="AutoShape 11143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544" name="AutoShape 11144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545" name="AutoShape 11145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710293"/>
    <xdr:sp macro="" textlink="">
      <xdr:nvSpPr>
        <xdr:cNvPr id="546" name="AutoShape 1114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547" name="AutoShape 1100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548" name="AutoShape 1100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549" name="AutoShape 1100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550" name="AutoShape 1101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551" name="AutoShape 11011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552" name="AutoShape 1101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553" name="AutoShape 11013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554" name="AutoShape 11014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555" name="AutoShape 11015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556" name="AutoShape 11016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557" name="AutoShape 1101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558" name="AutoShape 1101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559" name="AutoShape 1101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560" name="AutoShape 1102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561" name="AutoShape 11021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562" name="AutoShape 1102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563" name="AutoShape 11023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564" name="AutoShape 11024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565" name="AutoShape 11025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566" name="AutoShape 11026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567" name="AutoShape 1102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568" name="AutoShape 1102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569" name="AutoShape 1102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570" name="AutoShape 1103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571" name="AutoShape 11031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572" name="AutoShape 1103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573" name="AutoShape 11033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574" name="AutoShape 11034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575" name="AutoShape 11035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576" name="AutoShape 11036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577" name="AutoShape 1103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578" name="AutoShape 1103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579" name="AutoShape 1103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580" name="AutoShape 1104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27239"/>
    <xdr:sp macro="" textlink="">
      <xdr:nvSpPr>
        <xdr:cNvPr id="581" name="AutoShape 11044" descr="*"/>
        <xdr:cNvSpPr>
          <a:spLocks noChangeAspect="1" noChangeArrowheads="1"/>
        </xdr:cNvSpPr>
      </xdr:nvSpPr>
      <xdr:spPr bwMode="auto">
        <a:xfrm>
          <a:off x="1285875" y="7165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582" name="AutoShape 11045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583" name="AutoShape 11046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584" name="AutoShape 1104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585" name="AutoShape 1104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27239"/>
    <xdr:sp macro="" textlink="">
      <xdr:nvSpPr>
        <xdr:cNvPr id="586" name="AutoShape 11052" descr="*"/>
        <xdr:cNvSpPr>
          <a:spLocks noChangeAspect="1" noChangeArrowheads="1"/>
        </xdr:cNvSpPr>
      </xdr:nvSpPr>
      <xdr:spPr bwMode="auto">
        <a:xfrm>
          <a:off x="1285875" y="7165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587" name="AutoShape 11053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588" name="AutoShape 11054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589" name="AutoShape 11055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590" name="AutoShape 11056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27239"/>
    <xdr:sp macro="" textlink="">
      <xdr:nvSpPr>
        <xdr:cNvPr id="591" name="AutoShape 11060" descr="*"/>
        <xdr:cNvSpPr>
          <a:spLocks noChangeAspect="1" noChangeArrowheads="1"/>
        </xdr:cNvSpPr>
      </xdr:nvSpPr>
      <xdr:spPr bwMode="auto">
        <a:xfrm>
          <a:off x="1285875" y="7165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592" name="AutoShape 11061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593" name="AutoShape 1106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594" name="AutoShape 11063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595" name="AutoShape 11064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27239"/>
    <xdr:sp macro="" textlink="">
      <xdr:nvSpPr>
        <xdr:cNvPr id="596" name="AutoShape 11068" descr="*"/>
        <xdr:cNvSpPr>
          <a:spLocks noChangeAspect="1" noChangeArrowheads="1"/>
        </xdr:cNvSpPr>
      </xdr:nvSpPr>
      <xdr:spPr bwMode="auto">
        <a:xfrm>
          <a:off x="1285875" y="7165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597" name="AutoShape 1106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598" name="AutoShape 1107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599" name="AutoShape 11071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00" name="AutoShape 1107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27239"/>
    <xdr:sp macro="" textlink="">
      <xdr:nvSpPr>
        <xdr:cNvPr id="601" name="AutoShape 11076" descr="*"/>
        <xdr:cNvSpPr>
          <a:spLocks noChangeAspect="1" noChangeArrowheads="1"/>
        </xdr:cNvSpPr>
      </xdr:nvSpPr>
      <xdr:spPr bwMode="auto">
        <a:xfrm>
          <a:off x="1285875" y="7165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02" name="AutoShape 1107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03" name="AutoShape 1107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04" name="AutoShape 1107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05" name="AutoShape 1108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27239"/>
    <xdr:sp macro="" textlink="">
      <xdr:nvSpPr>
        <xdr:cNvPr id="606" name="AutoShape 11084" descr="*"/>
        <xdr:cNvSpPr>
          <a:spLocks noChangeAspect="1" noChangeArrowheads="1"/>
        </xdr:cNvSpPr>
      </xdr:nvSpPr>
      <xdr:spPr bwMode="auto">
        <a:xfrm>
          <a:off x="1285875" y="7165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733425</xdr:colOff>
      <xdr:row>35</xdr:row>
      <xdr:rowOff>0</xdr:rowOff>
    </xdr:from>
    <xdr:ext cx="0" cy="236764"/>
    <xdr:sp macro="" textlink="">
      <xdr:nvSpPr>
        <xdr:cNvPr id="607" name="AutoShape 11098" descr="*"/>
        <xdr:cNvSpPr>
          <a:spLocks noChangeAspect="1" noChangeArrowheads="1"/>
        </xdr:cNvSpPr>
      </xdr:nvSpPr>
      <xdr:spPr bwMode="auto">
        <a:xfrm>
          <a:off x="2019300" y="71656575"/>
          <a:ext cx="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08" name="AutoShape 1109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09" name="AutoShape 1110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10" name="AutoShape 11101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11" name="AutoShape 1110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612" name="AutoShape 11103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613" name="AutoShape 11104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614" name="AutoShape 11105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615" name="AutoShape 11106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16" name="AutoShape 1110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17" name="AutoShape 1110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18" name="AutoShape 1110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19" name="AutoShape 1111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620" name="AutoShape 11111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621" name="AutoShape 11112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622" name="AutoShape 11113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623" name="AutoShape 11114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24" name="AutoShape 11115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25" name="AutoShape 11116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26" name="AutoShape 1111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27" name="AutoShape 1111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628" name="AutoShape 11119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629" name="AutoShape 11120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630" name="AutoShape 11121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631" name="AutoShape 11122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32" name="AutoShape 11123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33" name="AutoShape 11124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34" name="AutoShape 11125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35" name="AutoShape 11126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636" name="AutoShape 11127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637" name="AutoShape 11128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638" name="AutoShape 11129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639" name="AutoShape 11130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40" name="AutoShape 11131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41" name="AutoShape 1113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42" name="AutoShape 11133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43" name="AutoShape 11134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644" name="AutoShape 11135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645" name="AutoShape 11136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646" name="AutoShape 11137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647" name="AutoShape 11138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48" name="AutoShape 1113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49" name="AutoShape 1114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50" name="AutoShape 11141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51" name="AutoShape 1114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652" name="AutoShape 11143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653" name="AutoShape 11144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654" name="AutoShape 11145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655" name="AutoShape 11146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56" name="AutoShape 1100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57" name="AutoShape 1100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58" name="AutoShape 1100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59" name="AutoShape 1101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660" name="AutoShape 11011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61" name="AutoShape 1101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62" name="AutoShape 11013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63" name="AutoShape 11014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64" name="AutoShape 11015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665" name="AutoShape 11016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66" name="AutoShape 1101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67" name="AutoShape 1101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68" name="AutoShape 1101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69" name="AutoShape 1102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670" name="AutoShape 11021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71" name="AutoShape 1102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72" name="AutoShape 11023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73" name="AutoShape 11024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74" name="AutoShape 11025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675" name="AutoShape 11026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76" name="AutoShape 1102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77" name="AutoShape 1102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78" name="AutoShape 1102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79" name="AutoShape 1103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680" name="AutoShape 11031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81" name="AutoShape 1103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82" name="AutoShape 11033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83" name="AutoShape 11034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84" name="AutoShape 11035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685" name="AutoShape 11036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86" name="AutoShape 1103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87" name="AutoShape 1103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88" name="AutoShape 1103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89" name="AutoShape 1104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27239"/>
    <xdr:sp macro="" textlink="">
      <xdr:nvSpPr>
        <xdr:cNvPr id="690" name="AutoShape 11044" descr="*"/>
        <xdr:cNvSpPr>
          <a:spLocks noChangeAspect="1" noChangeArrowheads="1"/>
        </xdr:cNvSpPr>
      </xdr:nvSpPr>
      <xdr:spPr bwMode="auto">
        <a:xfrm>
          <a:off x="1285875" y="7364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91" name="AutoShape 11045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92" name="AutoShape 11046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93" name="AutoShape 1104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94" name="AutoShape 1104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27239"/>
    <xdr:sp macro="" textlink="">
      <xdr:nvSpPr>
        <xdr:cNvPr id="695" name="AutoShape 11052" descr="*"/>
        <xdr:cNvSpPr>
          <a:spLocks noChangeAspect="1" noChangeArrowheads="1"/>
        </xdr:cNvSpPr>
      </xdr:nvSpPr>
      <xdr:spPr bwMode="auto">
        <a:xfrm>
          <a:off x="1285875" y="7364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96" name="AutoShape 11053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97" name="AutoShape 11054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98" name="AutoShape 11055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699" name="AutoShape 11056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27239"/>
    <xdr:sp macro="" textlink="">
      <xdr:nvSpPr>
        <xdr:cNvPr id="700" name="AutoShape 11060" descr="*"/>
        <xdr:cNvSpPr>
          <a:spLocks noChangeAspect="1" noChangeArrowheads="1"/>
        </xdr:cNvSpPr>
      </xdr:nvSpPr>
      <xdr:spPr bwMode="auto">
        <a:xfrm>
          <a:off x="1285875" y="7364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701" name="AutoShape 11061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702" name="AutoShape 1106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703" name="AutoShape 11063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704" name="AutoShape 11064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27239"/>
    <xdr:sp macro="" textlink="">
      <xdr:nvSpPr>
        <xdr:cNvPr id="705" name="AutoShape 11068" descr="*"/>
        <xdr:cNvSpPr>
          <a:spLocks noChangeAspect="1" noChangeArrowheads="1"/>
        </xdr:cNvSpPr>
      </xdr:nvSpPr>
      <xdr:spPr bwMode="auto">
        <a:xfrm>
          <a:off x="1285875" y="7364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706" name="AutoShape 1106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707" name="AutoShape 1107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708" name="AutoShape 11071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709" name="AutoShape 1107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27239"/>
    <xdr:sp macro="" textlink="">
      <xdr:nvSpPr>
        <xdr:cNvPr id="710" name="AutoShape 11076" descr="*"/>
        <xdr:cNvSpPr>
          <a:spLocks noChangeAspect="1" noChangeArrowheads="1"/>
        </xdr:cNvSpPr>
      </xdr:nvSpPr>
      <xdr:spPr bwMode="auto">
        <a:xfrm>
          <a:off x="1285875" y="7364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711" name="AutoShape 1107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712" name="AutoShape 1107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713" name="AutoShape 1107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714" name="AutoShape 1108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27239"/>
    <xdr:sp macro="" textlink="">
      <xdr:nvSpPr>
        <xdr:cNvPr id="715" name="AutoShape 11084" descr="*"/>
        <xdr:cNvSpPr>
          <a:spLocks noChangeAspect="1" noChangeArrowheads="1"/>
        </xdr:cNvSpPr>
      </xdr:nvSpPr>
      <xdr:spPr bwMode="auto">
        <a:xfrm>
          <a:off x="1285875" y="7364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733425</xdr:colOff>
      <xdr:row>35</xdr:row>
      <xdr:rowOff>0</xdr:rowOff>
    </xdr:from>
    <xdr:ext cx="0" cy="236764"/>
    <xdr:sp macro="" textlink="">
      <xdr:nvSpPr>
        <xdr:cNvPr id="716" name="AutoShape 11098" descr="*"/>
        <xdr:cNvSpPr>
          <a:spLocks noChangeAspect="1" noChangeArrowheads="1"/>
        </xdr:cNvSpPr>
      </xdr:nvSpPr>
      <xdr:spPr bwMode="auto">
        <a:xfrm>
          <a:off x="2019300" y="73647300"/>
          <a:ext cx="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717" name="AutoShape 1109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718" name="AutoShape 1110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719" name="AutoShape 11101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720" name="AutoShape 1110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721" name="AutoShape 11103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722" name="AutoShape 11104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723" name="AutoShape 11105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724" name="AutoShape 11106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725" name="AutoShape 1110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726" name="AutoShape 1110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727" name="AutoShape 1110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728" name="AutoShape 1111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729" name="AutoShape 11111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730" name="AutoShape 11112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731" name="AutoShape 11113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732" name="AutoShape 11114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733" name="AutoShape 11115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734" name="AutoShape 11116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735" name="AutoShape 1111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736" name="AutoShape 1111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737" name="AutoShape 11119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738" name="AutoShape 11120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739" name="AutoShape 11121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740" name="AutoShape 11122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741" name="AutoShape 11123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742" name="AutoShape 11124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743" name="AutoShape 11125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744" name="AutoShape 11126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745" name="AutoShape 11127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746" name="AutoShape 11128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747" name="AutoShape 11129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748" name="AutoShape 11130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749" name="AutoShape 11131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750" name="AutoShape 1113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751" name="AutoShape 11133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752" name="AutoShape 11134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753" name="AutoShape 11135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754" name="AutoShape 11136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755" name="AutoShape 11137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756" name="AutoShape 11138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757" name="AutoShape 1113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758" name="AutoShape 1114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759" name="AutoShape 11141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23825" cy="236764"/>
    <xdr:sp macro="" textlink="">
      <xdr:nvSpPr>
        <xdr:cNvPr id="760" name="AutoShape 1114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761" name="AutoShape 11143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762" name="AutoShape 11144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763" name="AutoShape 11145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236764"/>
    <xdr:sp macro="" textlink="">
      <xdr:nvSpPr>
        <xdr:cNvPr id="764" name="AutoShape 11146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765" name="AutoShape 11007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766" name="AutoShape 11008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767" name="AutoShape 11009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768" name="AutoShape 11010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104775</xdr:colOff>
      <xdr:row>31</xdr:row>
      <xdr:rowOff>217487</xdr:rowOff>
    </xdr:to>
    <xdr:sp macro="" textlink="">
      <xdr:nvSpPr>
        <xdr:cNvPr id="769" name="AutoShape 11011" descr="*"/>
        <xdr:cNvSpPr>
          <a:spLocks noChangeAspect="1" noChangeArrowheads="1"/>
        </xdr:cNvSpPr>
      </xdr:nvSpPr>
      <xdr:spPr bwMode="auto">
        <a:xfrm>
          <a:off x="3705225" y="7029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770" name="AutoShape 11012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771" name="AutoShape 11013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772" name="AutoShape 11014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773" name="AutoShape 11015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104775</xdr:colOff>
      <xdr:row>31</xdr:row>
      <xdr:rowOff>217487</xdr:rowOff>
    </xdr:to>
    <xdr:sp macro="" textlink="">
      <xdr:nvSpPr>
        <xdr:cNvPr id="774" name="AutoShape 11016" descr="*"/>
        <xdr:cNvSpPr>
          <a:spLocks noChangeAspect="1" noChangeArrowheads="1"/>
        </xdr:cNvSpPr>
      </xdr:nvSpPr>
      <xdr:spPr bwMode="auto">
        <a:xfrm>
          <a:off x="3705225" y="7029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775" name="AutoShape 11017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776" name="AutoShape 11018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777" name="AutoShape 11019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778" name="AutoShape 11020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104775</xdr:colOff>
      <xdr:row>31</xdr:row>
      <xdr:rowOff>217487</xdr:rowOff>
    </xdr:to>
    <xdr:sp macro="" textlink="">
      <xdr:nvSpPr>
        <xdr:cNvPr id="779" name="AutoShape 11021" descr="*"/>
        <xdr:cNvSpPr>
          <a:spLocks noChangeAspect="1" noChangeArrowheads="1"/>
        </xdr:cNvSpPr>
      </xdr:nvSpPr>
      <xdr:spPr bwMode="auto">
        <a:xfrm>
          <a:off x="3705225" y="7029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780" name="AutoShape 11022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781" name="AutoShape 11023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782" name="AutoShape 11024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783" name="AutoShape 11025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104775</xdr:colOff>
      <xdr:row>31</xdr:row>
      <xdr:rowOff>217487</xdr:rowOff>
    </xdr:to>
    <xdr:sp macro="" textlink="">
      <xdr:nvSpPr>
        <xdr:cNvPr id="784" name="AutoShape 11026" descr="*"/>
        <xdr:cNvSpPr>
          <a:spLocks noChangeAspect="1" noChangeArrowheads="1"/>
        </xdr:cNvSpPr>
      </xdr:nvSpPr>
      <xdr:spPr bwMode="auto">
        <a:xfrm>
          <a:off x="3705225" y="7029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785" name="AutoShape 11027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786" name="AutoShape 11028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787" name="AutoShape 11029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788" name="AutoShape 11030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104775</xdr:colOff>
      <xdr:row>31</xdr:row>
      <xdr:rowOff>217487</xdr:rowOff>
    </xdr:to>
    <xdr:sp macro="" textlink="">
      <xdr:nvSpPr>
        <xdr:cNvPr id="789" name="AutoShape 11031" descr="*"/>
        <xdr:cNvSpPr>
          <a:spLocks noChangeAspect="1" noChangeArrowheads="1"/>
        </xdr:cNvSpPr>
      </xdr:nvSpPr>
      <xdr:spPr bwMode="auto">
        <a:xfrm>
          <a:off x="3705225" y="7029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790" name="AutoShape 11032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791" name="AutoShape 11033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792" name="AutoShape 11034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793" name="AutoShape 11035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104775</xdr:colOff>
      <xdr:row>31</xdr:row>
      <xdr:rowOff>217487</xdr:rowOff>
    </xdr:to>
    <xdr:sp macro="" textlink="">
      <xdr:nvSpPr>
        <xdr:cNvPr id="794" name="AutoShape 11036" descr="*"/>
        <xdr:cNvSpPr>
          <a:spLocks noChangeAspect="1" noChangeArrowheads="1"/>
        </xdr:cNvSpPr>
      </xdr:nvSpPr>
      <xdr:spPr bwMode="auto">
        <a:xfrm>
          <a:off x="3705225" y="7029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795" name="AutoShape 11037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796" name="AutoShape 11038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797" name="AutoShape 11039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798" name="AutoShape 11040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104775</xdr:colOff>
      <xdr:row>31</xdr:row>
      <xdr:rowOff>207962</xdr:rowOff>
    </xdr:to>
    <xdr:sp macro="" textlink="">
      <xdr:nvSpPr>
        <xdr:cNvPr id="799" name="AutoShape 11044" descr="*"/>
        <xdr:cNvSpPr>
          <a:spLocks noChangeAspect="1" noChangeArrowheads="1"/>
        </xdr:cNvSpPr>
      </xdr:nvSpPr>
      <xdr:spPr bwMode="auto">
        <a:xfrm>
          <a:off x="3705225" y="7029450"/>
          <a:ext cx="1047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800" name="AutoShape 11045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801" name="AutoShape 11046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802" name="AutoShape 11047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803" name="AutoShape 11048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104775</xdr:colOff>
      <xdr:row>31</xdr:row>
      <xdr:rowOff>207962</xdr:rowOff>
    </xdr:to>
    <xdr:sp macro="" textlink="">
      <xdr:nvSpPr>
        <xdr:cNvPr id="804" name="AutoShape 11052" descr="*"/>
        <xdr:cNvSpPr>
          <a:spLocks noChangeAspect="1" noChangeArrowheads="1"/>
        </xdr:cNvSpPr>
      </xdr:nvSpPr>
      <xdr:spPr bwMode="auto">
        <a:xfrm>
          <a:off x="3705225" y="7029450"/>
          <a:ext cx="1047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805" name="AutoShape 11053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806" name="AutoShape 11054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807" name="AutoShape 11055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808" name="AutoShape 11056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104775</xdr:colOff>
      <xdr:row>31</xdr:row>
      <xdr:rowOff>207962</xdr:rowOff>
    </xdr:to>
    <xdr:sp macro="" textlink="">
      <xdr:nvSpPr>
        <xdr:cNvPr id="809" name="AutoShape 11060" descr="*"/>
        <xdr:cNvSpPr>
          <a:spLocks noChangeAspect="1" noChangeArrowheads="1"/>
        </xdr:cNvSpPr>
      </xdr:nvSpPr>
      <xdr:spPr bwMode="auto">
        <a:xfrm>
          <a:off x="3705225" y="7029450"/>
          <a:ext cx="1047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810" name="AutoShape 11061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811" name="AutoShape 11062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812" name="AutoShape 11063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813" name="AutoShape 11064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104775</xdr:colOff>
      <xdr:row>31</xdr:row>
      <xdr:rowOff>207962</xdr:rowOff>
    </xdr:to>
    <xdr:sp macro="" textlink="">
      <xdr:nvSpPr>
        <xdr:cNvPr id="814" name="AutoShape 11068" descr="*"/>
        <xdr:cNvSpPr>
          <a:spLocks noChangeAspect="1" noChangeArrowheads="1"/>
        </xdr:cNvSpPr>
      </xdr:nvSpPr>
      <xdr:spPr bwMode="auto">
        <a:xfrm>
          <a:off x="3705225" y="7029450"/>
          <a:ext cx="1047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815" name="AutoShape 11069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816" name="AutoShape 11070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817" name="AutoShape 11071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818" name="AutoShape 11072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104775</xdr:colOff>
      <xdr:row>31</xdr:row>
      <xdr:rowOff>207962</xdr:rowOff>
    </xdr:to>
    <xdr:sp macro="" textlink="">
      <xdr:nvSpPr>
        <xdr:cNvPr id="819" name="AutoShape 11076" descr="*"/>
        <xdr:cNvSpPr>
          <a:spLocks noChangeAspect="1" noChangeArrowheads="1"/>
        </xdr:cNvSpPr>
      </xdr:nvSpPr>
      <xdr:spPr bwMode="auto">
        <a:xfrm>
          <a:off x="3705225" y="7029450"/>
          <a:ext cx="1047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820" name="AutoShape 11077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821" name="AutoShape 11078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822" name="AutoShape 11079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823" name="AutoShape 11080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104775</xdr:colOff>
      <xdr:row>31</xdr:row>
      <xdr:rowOff>207962</xdr:rowOff>
    </xdr:to>
    <xdr:sp macro="" textlink="">
      <xdr:nvSpPr>
        <xdr:cNvPr id="824" name="AutoShape 11084" descr="*"/>
        <xdr:cNvSpPr>
          <a:spLocks noChangeAspect="1" noChangeArrowheads="1"/>
        </xdr:cNvSpPr>
      </xdr:nvSpPr>
      <xdr:spPr bwMode="auto">
        <a:xfrm>
          <a:off x="3705225" y="7029450"/>
          <a:ext cx="1047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30</xdr:row>
      <xdr:rowOff>0</xdr:rowOff>
    </xdr:from>
    <xdr:to>
      <xdr:col>2</xdr:col>
      <xdr:colOff>733425</xdr:colOff>
      <xdr:row>31</xdr:row>
      <xdr:rowOff>217487</xdr:rowOff>
    </xdr:to>
    <xdr:sp macro="" textlink="">
      <xdr:nvSpPr>
        <xdr:cNvPr id="825" name="AutoShape 11098" descr="*"/>
        <xdr:cNvSpPr>
          <a:spLocks noChangeAspect="1" noChangeArrowheads="1"/>
        </xdr:cNvSpPr>
      </xdr:nvSpPr>
      <xdr:spPr bwMode="auto">
        <a:xfrm>
          <a:off x="4438650" y="7029450"/>
          <a:ext cx="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826" name="AutoShape 11099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827" name="AutoShape 11100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828" name="AutoShape 11101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829" name="AutoShape 11102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104775</xdr:colOff>
      <xdr:row>31</xdr:row>
      <xdr:rowOff>217487</xdr:rowOff>
    </xdr:to>
    <xdr:sp macro="" textlink="">
      <xdr:nvSpPr>
        <xdr:cNvPr id="830" name="AutoShape 11103" descr="*"/>
        <xdr:cNvSpPr>
          <a:spLocks noChangeAspect="1" noChangeArrowheads="1"/>
        </xdr:cNvSpPr>
      </xdr:nvSpPr>
      <xdr:spPr bwMode="auto">
        <a:xfrm>
          <a:off x="3705225" y="7029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104775</xdr:colOff>
      <xdr:row>31</xdr:row>
      <xdr:rowOff>217487</xdr:rowOff>
    </xdr:to>
    <xdr:sp macro="" textlink="">
      <xdr:nvSpPr>
        <xdr:cNvPr id="831" name="AutoShape 11104" descr="*"/>
        <xdr:cNvSpPr>
          <a:spLocks noChangeAspect="1" noChangeArrowheads="1"/>
        </xdr:cNvSpPr>
      </xdr:nvSpPr>
      <xdr:spPr bwMode="auto">
        <a:xfrm>
          <a:off x="3705225" y="7029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104775</xdr:colOff>
      <xdr:row>31</xdr:row>
      <xdr:rowOff>217487</xdr:rowOff>
    </xdr:to>
    <xdr:sp macro="" textlink="">
      <xdr:nvSpPr>
        <xdr:cNvPr id="832" name="AutoShape 11105" descr="*"/>
        <xdr:cNvSpPr>
          <a:spLocks noChangeAspect="1" noChangeArrowheads="1"/>
        </xdr:cNvSpPr>
      </xdr:nvSpPr>
      <xdr:spPr bwMode="auto">
        <a:xfrm>
          <a:off x="3705225" y="7029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104775</xdr:colOff>
      <xdr:row>31</xdr:row>
      <xdr:rowOff>217487</xdr:rowOff>
    </xdr:to>
    <xdr:sp macro="" textlink="">
      <xdr:nvSpPr>
        <xdr:cNvPr id="833" name="AutoShape 11106" descr="*"/>
        <xdr:cNvSpPr>
          <a:spLocks noChangeAspect="1" noChangeArrowheads="1"/>
        </xdr:cNvSpPr>
      </xdr:nvSpPr>
      <xdr:spPr bwMode="auto">
        <a:xfrm>
          <a:off x="3705225" y="7029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834" name="AutoShape 11107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835" name="AutoShape 11108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836" name="AutoShape 11109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837" name="AutoShape 11110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104775</xdr:colOff>
      <xdr:row>31</xdr:row>
      <xdr:rowOff>217487</xdr:rowOff>
    </xdr:to>
    <xdr:sp macro="" textlink="">
      <xdr:nvSpPr>
        <xdr:cNvPr id="838" name="AutoShape 11111" descr="*"/>
        <xdr:cNvSpPr>
          <a:spLocks noChangeAspect="1" noChangeArrowheads="1"/>
        </xdr:cNvSpPr>
      </xdr:nvSpPr>
      <xdr:spPr bwMode="auto">
        <a:xfrm>
          <a:off x="3705225" y="7029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104775</xdr:colOff>
      <xdr:row>31</xdr:row>
      <xdr:rowOff>217487</xdr:rowOff>
    </xdr:to>
    <xdr:sp macro="" textlink="">
      <xdr:nvSpPr>
        <xdr:cNvPr id="839" name="AutoShape 11112" descr="*"/>
        <xdr:cNvSpPr>
          <a:spLocks noChangeAspect="1" noChangeArrowheads="1"/>
        </xdr:cNvSpPr>
      </xdr:nvSpPr>
      <xdr:spPr bwMode="auto">
        <a:xfrm>
          <a:off x="3705225" y="7029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104775</xdr:colOff>
      <xdr:row>31</xdr:row>
      <xdr:rowOff>217487</xdr:rowOff>
    </xdr:to>
    <xdr:sp macro="" textlink="">
      <xdr:nvSpPr>
        <xdr:cNvPr id="840" name="AutoShape 11113" descr="*"/>
        <xdr:cNvSpPr>
          <a:spLocks noChangeAspect="1" noChangeArrowheads="1"/>
        </xdr:cNvSpPr>
      </xdr:nvSpPr>
      <xdr:spPr bwMode="auto">
        <a:xfrm>
          <a:off x="3705225" y="7029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104775</xdr:colOff>
      <xdr:row>31</xdr:row>
      <xdr:rowOff>217487</xdr:rowOff>
    </xdr:to>
    <xdr:sp macro="" textlink="">
      <xdr:nvSpPr>
        <xdr:cNvPr id="841" name="AutoShape 11114" descr="*"/>
        <xdr:cNvSpPr>
          <a:spLocks noChangeAspect="1" noChangeArrowheads="1"/>
        </xdr:cNvSpPr>
      </xdr:nvSpPr>
      <xdr:spPr bwMode="auto">
        <a:xfrm>
          <a:off x="3705225" y="7029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842" name="AutoShape 11115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843" name="AutoShape 11116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844" name="AutoShape 11117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845" name="AutoShape 11118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104775</xdr:colOff>
      <xdr:row>31</xdr:row>
      <xdr:rowOff>217487</xdr:rowOff>
    </xdr:to>
    <xdr:sp macro="" textlink="">
      <xdr:nvSpPr>
        <xdr:cNvPr id="846" name="AutoShape 11119" descr="*"/>
        <xdr:cNvSpPr>
          <a:spLocks noChangeAspect="1" noChangeArrowheads="1"/>
        </xdr:cNvSpPr>
      </xdr:nvSpPr>
      <xdr:spPr bwMode="auto">
        <a:xfrm>
          <a:off x="3705225" y="7029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104775</xdr:colOff>
      <xdr:row>31</xdr:row>
      <xdr:rowOff>217487</xdr:rowOff>
    </xdr:to>
    <xdr:sp macro="" textlink="">
      <xdr:nvSpPr>
        <xdr:cNvPr id="847" name="AutoShape 11120" descr="*"/>
        <xdr:cNvSpPr>
          <a:spLocks noChangeAspect="1" noChangeArrowheads="1"/>
        </xdr:cNvSpPr>
      </xdr:nvSpPr>
      <xdr:spPr bwMode="auto">
        <a:xfrm>
          <a:off x="3705225" y="7029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104775</xdr:colOff>
      <xdr:row>31</xdr:row>
      <xdr:rowOff>217487</xdr:rowOff>
    </xdr:to>
    <xdr:sp macro="" textlink="">
      <xdr:nvSpPr>
        <xdr:cNvPr id="848" name="AutoShape 11121" descr="*"/>
        <xdr:cNvSpPr>
          <a:spLocks noChangeAspect="1" noChangeArrowheads="1"/>
        </xdr:cNvSpPr>
      </xdr:nvSpPr>
      <xdr:spPr bwMode="auto">
        <a:xfrm>
          <a:off x="3705225" y="7029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104775</xdr:colOff>
      <xdr:row>31</xdr:row>
      <xdr:rowOff>217487</xdr:rowOff>
    </xdr:to>
    <xdr:sp macro="" textlink="">
      <xdr:nvSpPr>
        <xdr:cNvPr id="849" name="AutoShape 11122" descr="*"/>
        <xdr:cNvSpPr>
          <a:spLocks noChangeAspect="1" noChangeArrowheads="1"/>
        </xdr:cNvSpPr>
      </xdr:nvSpPr>
      <xdr:spPr bwMode="auto">
        <a:xfrm>
          <a:off x="3705225" y="7029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850" name="AutoShape 11123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851" name="AutoShape 11124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852" name="AutoShape 11125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853" name="AutoShape 11126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104775</xdr:colOff>
      <xdr:row>31</xdr:row>
      <xdr:rowOff>217487</xdr:rowOff>
    </xdr:to>
    <xdr:sp macro="" textlink="">
      <xdr:nvSpPr>
        <xdr:cNvPr id="854" name="AutoShape 11127" descr="*"/>
        <xdr:cNvSpPr>
          <a:spLocks noChangeAspect="1" noChangeArrowheads="1"/>
        </xdr:cNvSpPr>
      </xdr:nvSpPr>
      <xdr:spPr bwMode="auto">
        <a:xfrm>
          <a:off x="3705225" y="7029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104775</xdr:colOff>
      <xdr:row>31</xdr:row>
      <xdr:rowOff>217487</xdr:rowOff>
    </xdr:to>
    <xdr:sp macro="" textlink="">
      <xdr:nvSpPr>
        <xdr:cNvPr id="855" name="AutoShape 11128" descr="*"/>
        <xdr:cNvSpPr>
          <a:spLocks noChangeAspect="1" noChangeArrowheads="1"/>
        </xdr:cNvSpPr>
      </xdr:nvSpPr>
      <xdr:spPr bwMode="auto">
        <a:xfrm>
          <a:off x="3705225" y="7029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104775</xdr:colOff>
      <xdr:row>31</xdr:row>
      <xdr:rowOff>217487</xdr:rowOff>
    </xdr:to>
    <xdr:sp macro="" textlink="">
      <xdr:nvSpPr>
        <xdr:cNvPr id="856" name="AutoShape 11129" descr="*"/>
        <xdr:cNvSpPr>
          <a:spLocks noChangeAspect="1" noChangeArrowheads="1"/>
        </xdr:cNvSpPr>
      </xdr:nvSpPr>
      <xdr:spPr bwMode="auto">
        <a:xfrm>
          <a:off x="3705225" y="7029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104775</xdr:colOff>
      <xdr:row>31</xdr:row>
      <xdr:rowOff>217487</xdr:rowOff>
    </xdr:to>
    <xdr:sp macro="" textlink="">
      <xdr:nvSpPr>
        <xdr:cNvPr id="857" name="AutoShape 11130" descr="*"/>
        <xdr:cNvSpPr>
          <a:spLocks noChangeAspect="1" noChangeArrowheads="1"/>
        </xdr:cNvSpPr>
      </xdr:nvSpPr>
      <xdr:spPr bwMode="auto">
        <a:xfrm>
          <a:off x="3705225" y="7029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858" name="AutoShape 11131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859" name="AutoShape 11132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860" name="AutoShape 11133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861" name="AutoShape 11134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104775</xdr:colOff>
      <xdr:row>31</xdr:row>
      <xdr:rowOff>217487</xdr:rowOff>
    </xdr:to>
    <xdr:sp macro="" textlink="">
      <xdr:nvSpPr>
        <xdr:cNvPr id="862" name="AutoShape 11135" descr="*"/>
        <xdr:cNvSpPr>
          <a:spLocks noChangeAspect="1" noChangeArrowheads="1"/>
        </xdr:cNvSpPr>
      </xdr:nvSpPr>
      <xdr:spPr bwMode="auto">
        <a:xfrm>
          <a:off x="3705225" y="7029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104775</xdr:colOff>
      <xdr:row>31</xdr:row>
      <xdr:rowOff>217487</xdr:rowOff>
    </xdr:to>
    <xdr:sp macro="" textlink="">
      <xdr:nvSpPr>
        <xdr:cNvPr id="863" name="AutoShape 11136" descr="*"/>
        <xdr:cNvSpPr>
          <a:spLocks noChangeAspect="1" noChangeArrowheads="1"/>
        </xdr:cNvSpPr>
      </xdr:nvSpPr>
      <xdr:spPr bwMode="auto">
        <a:xfrm>
          <a:off x="3705225" y="7029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104775</xdr:colOff>
      <xdr:row>31</xdr:row>
      <xdr:rowOff>217487</xdr:rowOff>
    </xdr:to>
    <xdr:sp macro="" textlink="">
      <xdr:nvSpPr>
        <xdr:cNvPr id="864" name="AutoShape 11137" descr="*"/>
        <xdr:cNvSpPr>
          <a:spLocks noChangeAspect="1" noChangeArrowheads="1"/>
        </xdr:cNvSpPr>
      </xdr:nvSpPr>
      <xdr:spPr bwMode="auto">
        <a:xfrm>
          <a:off x="3705225" y="7029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104775</xdr:colOff>
      <xdr:row>31</xdr:row>
      <xdr:rowOff>217487</xdr:rowOff>
    </xdr:to>
    <xdr:sp macro="" textlink="">
      <xdr:nvSpPr>
        <xdr:cNvPr id="865" name="AutoShape 11138" descr="*"/>
        <xdr:cNvSpPr>
          <a:spLocks noChangeAspect="1" noChangeArrowheads="1"/>
        </xdr:cNvSpPr>
      </xdr:nvSpPr>
      <xdr:spPr bwMode="auto">
        <a:xfrm>
          <a:off x="3705225" y="7029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866" name="AutoShape 11139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867" name="AutoShape 11140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868" name="AutoShape 11141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123825</xdr:colOff>
      <xdr:row>31</xdr:row>
      <xdr:rowOff>217487</xdr:rowOff>
    </xdr:to>
    <xdr:sp macro="" textlink="">
      <xdr:nvSpPr>
        <xdr:cNvPr id="869" name="AutoShape 11142" descr="*"/>
        <xdr:cNvSpPr>
          <a:spLocks noChangeAspect="1" noChangeArrowheads="1"/>
        </xdr:cNvSpPr>
      </xdr:nvSpPr>
      <xdr:spPr bwMode="auto">
        <a:xfrm>
          <a:off x="3705225" y="7029450"/>
          <a:ext cx="1238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104775</xdr:colOff>
      <xdr:row>31</xdr:row>
      <xdr:rowOff>217487</xdr:rowOff>
    </xdr:to>
    <xdr:sp macro="" textlink="">
      <xdr:nvSpPr>
        <xdr:cNvPr id="870" name="AutoShape 11143" descr="*"/>
        <xdr:cNvSpPr>
          <a:spLocks noChangeAspect="1" noChangeArrowheads="1"/>
        </xdr:cNvSpPr>
      </xdr:nvSpPr>
      <xdr:spPr bwMode="auto">
        <a:xfrm>
          <a:off x="3705225" y="7029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104775</xdr:colOff>
      <xdr:row>31</xdr:row>
      <xdr:rowOff>217487</xdr:rowOff>
    </xdr:to>
    <xdr:sp macro="" textlink="">
      <xdr:nvSpPr>
        <xdr:cNvPr id="871" name="AutoShape 11144" descr="*"/>
        <xdr:cNvSpPr>
          <a:spLocks noChangeAspect="1" noChangeArrowheads="1"/>
        </xdr:cNvSpPr>
      </xdr:nvSpPr>
      <xdr:spPr bwMode="auto">
        <a:xfrm>
          <a:off x="3705225" y="7029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104775</xdr:colOff>
      <xdr:row>31</xdr:row>
      <xdr:rowOff>217487</xdr:rowOff>
    </xdr:to>
    <xdr:sp macro="" textlink="">
      <xdr:nvSpPr>
        <xdr:cNvPr id="872" name="AutoShape 11145" descr="*"/>
        <xdr:cNvSpPr>
          <a:spLocks noChangeAspect="1" noChangeArrowheads="1"/>
        </xdr:cNvSpPr>
      </xdr:nvSpPr>
      <xdr:spPr bwMode="auto">
        <a:xfrm>
          <a:off x="3705225" y="7029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104775</xdr:colOff>
      <xdr:row>31</xdr:row>
      <xdr:rowOff>217487</xdr:rowOff>
    </xdr:to>
    <xdr:sp macro="" textlink="">
      <xdr:nvSpPr>
        <xdr:cNvPr id="873" name="AutoShape 11146" descr="*"/>
        <xdr:cNvSpPr>
          <a:spLocks noChangeAspect="1" noChangeArrowheads="1"/>
        </xdr:cNvSpPr>
      </xdr:nvSpPr>
      <xdr:spPr bwMode="auto">
        <a:xfrm>
          <a:off x="3705225" y="7029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874" name="AutoShape 11007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875" name="AutoShape 11008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876" name="AutoShape 11009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877" name="AutoShape 11010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104775</xdr:colOff>
      <xdr:row>25</xdr:row>
      <xdr:rowOff>217487</xdr:rowOff>
    </xdr:to>
    <xdr:sp macro="" textlink="">
      <xdr:nvSpPr>
        <xdr:cNvPr id="878" name="AutoShape 11011" descr="*"/>
        <xdr:cNvSpPr>
          <a:spLocks noChangeAspect="1" noChangeArrowheads="1"/>
        </xdr:cNvSpPr>
      </xdr:nvSpPr>
      <xdr:spPr bwMode="auto">
        <a:xfrm>
          <a:off x="3705225" y="54864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879" name="AutoShape 11012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880" name="AutoShape 11013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881" name="AutoShape 11014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882" name="AutoShape 11015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104775</xdr:colOff>
      <xdr:row>25</xdr:row>
      <xdr:rowOff>217487</xdr:rowOff>
    </xdr:to>
    <xdr:sp macro="" textlink="">
      <xdr:nvSpPr>
        <xdr:cNvPr id="883" name="AutoShape 11016" descr="*"/>
        <xdr:cNvSpPr>
          <a:spLocks noChangeAspect="1" noChangeArrowheads="1"/>
        </xdr:cNvSpPr>
      </xdr:nvSpPr>
      <xdr:spPr bwMode="auto">
        <a:xfrm>
          <a:off x="3705225" y="54864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884" name="AutoShape 11017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885" name="AutoShape 11018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886" name="AutoShape 11019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887" name="AutoShape 11020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104775</xdr:colOff>
      <xdr:row>25</xdr:row>
      <xdr:rowOff>217487</xdr:rowOff>
    </xdr:to>
    <xdr:sp macro="" textlink="">
      <xdr:nvSpPr>
        <xdr:cNvPr id="888" name="AutoShape 11021" descr="*"/>
        <xdr:cNvSpPr>
          <a:spLocks noChangeAspect="1" noChangeArrowheads="1"/>
        </xdr:cNvSpPr>
      </xdr:nvSpPr>
      <xdr:spPr bwMode="auto">
        <a:xfrm>
          <a:off x="3705225" y="54864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889" name="AutoShape 11022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890" name="AutoShape 11023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891" name="AutoShape 11024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892" name="AutoShape 11025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104775</xdr:colOff>
      <xdr:row>25</xdr:row>
      <xdr:rowOff>217487</xdr:rowOff>
    </xdr:to>
    <xdr:sp macro="" textlink="">
      <xdr:nvSpPr>
        <xdr:cNvPr id="893" name="AutoShape 11026" descr="*"/>
        <xdr:cNvSpPr>
          <a:spLocks noChangeAspect="1" noChangeArrowheads="1"/>
        </xdr:cNvSpPr>
      </xdr:nvSpPr>
      <xdr:spPr bwMode="auto">
        <a:xfrm>
          <a:off x="3705225" y="54864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894" name="AutoShape 11027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895" name="AutoShape 11028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896" name="AutoShape 11029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897" name="AutoShape 11030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104775</xdr:colOff>
      <xdr:row>25</xdr:row>
      <xdr:rowOff>217487</xdr:rowOff>
    </xdr:to>
    <xdr:sp macro="" textlink="">
      <xdr:nvSpPr>
        <xdr:cNvPr id="898" name="AutoShape 11031" descr="*"/>
        <xdr:cNvSpPr>
          <a:spLocks noChangeAspect="1" noChangeArrowheads="1"/>
        </xdr:cNvSpPr>
      </xdr:nvSpPr>
      <xdr:spPr bwMode="auto">
        <a:xfrm>
          <a:off x="3705225" y="54864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899" name="AutoShape 11032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00" name="AutoShape 11033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01" name="AutoShape 11034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02" name="AutoShape 11035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104775</xdr:colOff>
      <xdr:row>25</xdr:row>
      <xdr:rowOff>217487</xdr:rowOff>
    </xdr:to>
    <xdr:sp macro="" textlink="">
      <xdr:nvSpPr>
        <xdr:cNvPr id="903" name="AutoShape 11036" descr="*"/>
        <xdr:cNvSpPr>
          <a:spLocks noChangeAspect="1" noChangeArrowheads="1"/>
        </xdr:cNvSpPr>
      </xdr:nvSpPr>
      <xdr:spPr bwMode="auto">
        <a:xfrm>
          <a:off x="3705225" y="54864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04" name="AutoShape 11037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05" name="AutoShape 11038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06" name="AutoShape 11039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07" name="AutoShape 11040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104775</xdr:colOff>
      <xdr:row>25</xdr:row>
      <xdr:rowOff>207962</xdr:rowOff>
    </xdr:to>
    <xdr:sp macro="" textlink="">
      <xdr:nvSpPr>
        <xdr:cNvPr id="908" name="AutoShape 11044" descr="*"/>
        <xdr:cNvSpPr>
          <a:spLocks noChangeAspect="1" noChangeArrowheads="1"/>
        </xdr:cNvSpPr>
      </xdr:nvSpPr>
      <xdr:spPr bwMode="auto">
        <a:xfrm>
          <a:off x="3705225" y="5486400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09" name="AutoShape 11045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10" name="AutoShape 11046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11" name="AutoShape 11047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12" name="AutoShape 11048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104775</xdr:colOff>
      <xdr:row>25</xdr:row>
      <xdr:rowOff>207962</xdr:rowOff>
    </xdr:to>
    <xdr:sp macro="" textlink="">
      <xdr:nvSpPr>
        <xdr:cNvPr id="913" name="AutoShape 11052" descr="*"/>
        <xdr:cNvSpPr>
          <a:spLocks noChangeAspect="1" noChangeArrowheads="1"/>
        </xdr:cNvSpPr>
      </xdr:nvSpPr>
      <xdr:spPr bwMode="auto">
        <a:xfrm>
          <a:off x="3705225" y="5486400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14" name="AutoShape 11053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15" name="AutoShape 11054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16" name="AutoShape 11055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17" name="AutoShape 11056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104775</xdr:colOff>
      <xdr:row>25</xdr:row>
      <xdr:rowOff>207962</xdr:rowOff>
    </xdr:to>
    <xdr:sp macro="" textlink="">
      <xdr:nvSpPr>
        <xdr:cNvPr id="918" name="AutoShape 11060" descr="*"/>
        <xdr:cNvSpPr>
          <a:spLocks noChangeAspect="1" noChangeArrowheads="1"/>
        </xdr:cNvSpPr>
      </xdr:nvSpPr>
      <xdr:spPr bwMode="auto">
        <a:xfrm>
          <a:off x="3705225" y="5486400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19" name="AutoShape 11061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20" name="AutoShape 11062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21" name="AutoShape 11063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22" name="AutoShape 11064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104775</xdr:colOff>
      <xdr:row>25</xdr:row>
      <xdr:rowOff>207962</xdr:rowOff>
    </xdr:to>
    <xdr:sp macro="" textlink="">
      <xdr:nvSpPr>
        <xdr:cNvPr id="923" name="AutoShape 11068" descr="*"/>
        <xdr:cNvSpPr>
          <a:spLocks noChangeAspect="1" noChangeArrowheads="1"/>
        </xdr:cNvSpPr>
      </xdr:nvSpPr>
      <xdr:spPr bwMode="auto">
        <a:xfrm>
          <a:off x="3705225" y="5486400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24" name="AutoShape 11069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25" name="AutoShape 11070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26" name="AutoShape 11071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27" name="AutoShape 11072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104775</xdr:colOff>
      <xdr:row>25</xdr:row>
      <xdr:rowOff>207962</xdr:rowOff>
    </xdr:to>
    <xdr:sp macro="" textlink="">
      <xdr:nvSpPr>
        <xdr:cNvPr id="928" name="AutoShape 11076" descr="*"/>
        <xdr:cNvSpPr>
          <a:spLocks noChangeAspect="1" noChangeArrowheads="1"/>
        </xdr:cNvSpPr>
      </xdr:nvSpPr>
      <xdr:spPr bwMode="auto">
        <a:xfrm>
          <a:off x="3705225" y="5486400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29" name="AutoShape 11077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30" name="AutoShape 11078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31" name="AutoShape 11079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32" name="AutoShape 11080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104775</xdr:colOff>
      <xdr:row>25</xdr:row>
      <xdr:rowOff>207962</xdr:rowOff>
    </xdr:to>
    <xdr:sp macro="" textlink="">
      <xdr:nvSpPr>
        <xdr:cNvPr id="933" name="AutoShape 11084" descr="*"/>
        <xdr:cNvSpPr>
          <a:spLocks noChangeAspect="1" noChangeArrowheads="1"/>
        </xdr:cNvSpPr>
      </xdr:nvSpPr>
      <xdr:spPr bwMode="auto">
        <a:xfrm>
          <a:off x="3705225" y="5486400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24</xdr:row>
      <xdr:rowOff>0</xdr:rowOff>
    </xdr:from>
    <xdr:to>
      <xdr:col>2</xdr:col>
      <xdr:colOff>733425</xdr:colOff>
      <xdr:row>25</xdr:row>
      <xdr:rowOff>217487</xdr:rowOff>
    </xdr:to>
    <xdr:sp macro="" textlink="">
      <xdr:nvSpPr>
        <xdr:cNvPr id="934" name="AutoShape 11098" descr="*"/>
        <xdr:cNvSpPr>
          <a:spLocks noChangeAspect="1" noChangeArrowheads="1"/>
        </xdr:cNvSpPr>
      </xdr:nvSpPr>
      <xdr:spPr bwMode="auto">
        <a:xfrm>
          <a:off x="4438650" y="5486400"/>
          <a:ext cx="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35" name="AutoShape 11099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36" name="AutoShape 11100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37" name="AutoShape 11101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38" name="AutoShape 11102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104775</xdr:colOff>
      <xdr:row>25</xdr:row>
      <xdr:rowOff>217487</xdr:rowOff>
    </xdr:to>
    <xdr:sp macro="" textlink="">
      <xdr:nvSpPr>
        <xdr:cNvPr id="939" name="AutoShape 11103" descr="*"/>
        <xdr:cNvSpPr>
          <a:spLocks noChangeAspect="1" noChangeArrowheads="1"/>
        </xdr:cNvSpPr>
      </xdr:nvSpPr>
      <xdr:spPr bwMode="auto">
        <a:xfrm>
          <a:off x="3705225" y="54864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104775</xdr:colOff>
      <xdr:row>25</xdr:row>
      <xdr:rowOff>217487</xdr:rowOff>
    </xdr:to>
    <xdr:sp macro="" textlink="">
      <xdr:nvSpPr>
        <xdr:cNvPr id="940" name="AutoShape 11104" descr="*"/>
        <xdr:cNvSpPr>
          <a:spLocks noChangeAspect="1" noChangeArrowheads="1"/>
        </xdr:cNvSpPr>
      </xdr:nvSpPr>
      <xdr:spPr bwMode="auto">
        <a:xfrm>
          <a:off x="3705225" y="54864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104775</xdr:colOff>
      <xdr:row>25</xdr:row>
      <xdr:rowOff>217487</xdr:rowOff>
    </xdr:to>
    <xdr:sp macro="" textlink="">
      <xdr:nvSpPr>
        <xdr:cNvPr id="941" name="AutoShape 11105" descr="*"/>
        <xdr:cNvSpPr>
          <a:spLocks noChangeAspect="1" noChangeArrowheads="1"/>
        </xdr:cNvSpPr>
      </xdr:nvSpPr>
      <xdr:spPr bwMode="auto">
        <a:xfrm>
          <a:off x="3705225" y="54864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104775</xdr:colOff>
      <xdr:row>25</xdr:row>
      <xdr:rowOff>217487</xdr:rowOff>
    </xdr:to>
    <xdr:sp macro="" textlink="">
      <xdr:nvSpPr>
        <xdr:cNvPr id="942" name="AutoShape 11106" descr="*"/>
        <xdr:cNvSpPr>
          <a:spLocks noChangeAspect="1" noChangeArrowheads="1"/>
        </xdr:cNvSpPr>
      </xdr:nvSpPr>
      <xdr:spPr bwMode="auto">
        <a:xfrm>
          <a:off x="3705225" y="54864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43" name="AutoShape 11107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44" name="AutoShape 11108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45" name="AutoShape 11109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46" name="AutoShape 11110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104775</xdr:colOff>
      <xdr:row>25</xdr:row>
      <xdr:rowOff>217487</xdr:rowOff>
    </xdr:to>
    <xdr:sp macro="" textlink="">
      <xdr:nvSpPr>
        <xdr:cNvPr id="947" name="AutoShape 11111" descr="*"/>
        <xdr:cNvSpPr>
          <a:spLocks noChangeAspect="1" noChangeArrowheads="1"/>
        </xdr:cNvSpPr>
      </xdr:nvSpPr>
      <xdr:spPr bwMode="auto">
        <a:xfrm>
          <a:off x="3705225" y="54864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104775</xdr:colOff>
      <xdr:row>25</xdr:row>
      <xdr:rowOff>217487</xdr:rowOff>
    </xdr:to>
    <xdr:sp macro="" textlink="">
      <xdr:nvSpPr>
        <xdr:cNvPr id="948" name="AutoShape 11112" descr="*"/>
        <xdr:cNvSpPr>
          <a:spLocks noChangeAspect="1" noChangeArrowheads="1"/>
        </xdr:cNvSpPr>
      </xdr:nvSpPr>
      <xdr:spPr bwMode="auto">
        <a:xfrm>
          <a:off x="3705225" y="54864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104775</xdr:colOff>
      <xdr:row>25</xdr:row>
      <xdr:rowOff>217487</xdr:rowOff>
    </xdr:to>
    <xdr:sp macro="" textlink="">
      <xdr:nvSpPr>
        <xdr:cNvPr id="949" name="AutoShape 11113" descr="*"/>
        <xdr:cNvSpPr>
          <a:spLocks noChangeAspect="1" noChangeArrowheads="1"/>
        </xdr:cNvSpPr>
      </xdr:nvSpPr>
      <xdr:spPr bwMode="auto">
        <a:xfrm>
          <a:off x="3705225" y="54864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104775</xdr:colOff>
      <xdr:row>25</xdr:row>
      <xdr:rowOff>217487</xdr:rowOff>
    </xdr:to>
    <xdr:sp macro="" textlink="">
      <xdr:nvSpPr>
        <xdr:cNvPr id="950" name="AutoShape 11114" descr="*"/>
        <xdr:cNvSpPr>
          <a:spLocks noChangeAspect="1" noChangeArrowheads="1"/>
        </xdr:cNvSpPr>
      </xdr:nvSpPr>
      <xdr:spPr bwMode="auto">
        <a:xfrm>
          <a:off x="3705225" y="54864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51" name="AutoShape 11115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52" name="AutoShape 11116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53" name="AutoShape 11117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54" name="AutoShape 11118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104775</xdr:colOff>
      <xdr:row>25</xdr:row>
      <xdr:rowOff>217487</xdr:rowOff>
    </xdr:to>
    <xdr:sp macro="" textlink="">
      <xdr:nvSpPr>
        <xdr:cNvPr id="955" name="AutoShape 11119" descr="*"/>
        <xdr:cNvSpPr>
          <a:spLocks noChangeAspect="1" noChangeArrowheads="1"/>
        </xdr:cNvSpPr>
      </xdr:nvSpPr>
      <xdr:spPr bwMode="auto">
        <a:xfrm>
          <a:off x="3705225" y="54864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104775</xdr:colOff>
      <xdr:row>25</xdr:row>
      <xdr:rowOff>217487</xdr:rowOff>
    </xdr:to>
    <xdr:sp macro="" textlink="">
      <xdr:nvSpPr>
        <xdr:cNvPr id="956" name="AutoShape 11120" descr="*"/>
        <xdr:cNvSpPr>
          <a:spLocks noChangeAspect="1" noChangeArrowheads="1"/>
        </xdr:cNvSpPr>
      </xdr:nvSpPr>
      <xdr:spPr bwMode="auto">
        <a:xfrm>
          <a:off x="3705225" y="54864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104775</xdr:colOff>
      <xdr:row>25</xdr:row>
      <xdr:rowOff>217487</xdr:rowOff>
    </xdr:to>
    <xdr:sp macro="" textlink="">
      <xdr:nvSpPr>
        <xdr:cNvPr id="957" name="AutoShape 11121" descr="*"/>
        <xdr:cNvSpPr>
          <a:spLocks noChangeAspect="1" noChangeArrowheads="1"/>
        </xdr:cNvSpPr>
      </xdr:nvSpPr>
      <xdr:spPr bwMode="auto">
        <a:xfrm>
          <a:off x="3705225" y="54864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104775</xdr:colOff>
      <xdr:row>25</xdr:row>
      <xdr:rowOff>217487</xdr:rowOff>
    </xdr:to>
    <xdr:sp macro="" textlink="">
      <xdr:nvSpPr>
        <xdr:cNvPr id="958" name="AutoShape 11122" descr="*"/>
        <xdr:cNvSpPr>
          <a:spLocks noChangeAspect="1" noChangeArrowheads="1"/>
        </xdr:cNvSpPr>
      </xdr:nvSpPr>
      <xdr:spPr bwMode="auto">
        <a:xfrm>
          <a:off x="3705225" y="54864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59" name="AutoShape 11123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60" name="AutoShape 11124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61" name="AutoShape 11125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62" name="AutoShape 11126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104775</xdr:colOff>
      <xdr:row>25</xdr:row>
      <xdr:rowOff>217487</xdr:rowOff>
    </xdr:to>
    <xdr:sp macro="" textlink="">
      <xdr:nvSpPr>
        <xdr:cNvPr id="963" name="AutoShape 11127" descr="*"/>
        <xdr:cNvSpPr>
          <a:spLocks noChangeAspect="1" noChangeArrowheads="1"/>
        </xdr:cNvSpPr>
      </xdr:nvSpPr>
      <xdr:spPr bwMode="auto">
        <a:xfrm>
          <a:off x="3705225" y="54864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104775</xdr:colOff>
      <xdr:row>25</xdr:row>
      <xdr:rowOff>217487</xdr:rowOff>
    </xdr:to>
    <xdr:sp macro="" textlink="">
      <xdr:nvSpPr>
        <xdr:cNvPr id="964" name="AutoShape 11128" descr="*"/>
        <xdr:cNvSpPr>
          <a:spLocks noChangeAspect="1" noChangeArrowheads="1"/>
        </xdr:cNvSpPr>
      </xdr:nvSpPr>
      <xdr:spPr bwMode="auto">
        <a:xfrm>
          <a:off x="3705225" y="54864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104775</xdr:colOff>
      <xdr:row>25</xdr:row>
      <xdr:rowOff>217487</xdr:rowOff>
    </xdr:to>
    <xdr:sp macro="" textlink="">
      <xdr:nvSpPr>
        <xdr:cNvPr id="965" name="AutoShape 11129" descr="*"/>
        <xdr:cNvSpPr>
          <a:spLocks noChangeAspect="1" noChangeArrowheads="1"/>
        </xdr:cNvSpPr>
      </xdr:nvSpPr>
      <xdr:spPr bwMode="auto">
        <a:xfrm>
          <a:off x="3705225" y="54864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104775</xdr:colOff>
      <xdr:row>25</xdr:row>
      <xdr:rowOff>217487</xdr:rowOff>
    </xdr:to>
    <xdr:sp macro="" textlink="">
      <xdr:nvSpPr>
        <xdr:cNvPr id="966" name="AutoShape 11130" descr="*"/>
        <xdr:cNvSpPr>
          <a:spLocks noChangeAspect="1" noChangeArrowheads="1"/>
        </xdr:cNvSpPr>
      </xdr:nvSpPr>
      <xdr:spPr bwMode="auto">
        <a:xfrm>
          <a:off x="3705225" y="54864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67" name="AutoShape 11131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68" name="AutoShape 11132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69" name="AutoShape 11133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70" name="AutoShape 11134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104775</xdr:colOff>
      <xdr:row>25</xdr:row>
      <xdr:rowOff>217487</xdr:rowOff>
    </xdr:to>
    <xdr:sp macro="" textlink="">
      <xdr:nvSpPr>
        <xdr:cNvPr id="971" name="AutoShape 11135" descr="*"/>
        <xdr:cNvSpPr>
          <a:spLocks noChangeAspect="1" noChangeArrowheads="1"/>
        </xdr:cNvSpPr>
      </xdr:nvSpPr>
      <xdr:spPr bwMode="auto">
        <a:xfrm>
          <a:off x="3705225" y="54864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104775</xdr:colOff>
      <xdr:row>25</xdr:row>
      <xdr:rowOff>217487</xdr:rowOff>
    </xdr:to>
    <xdr:sp macro="" textlink="">
      <xdr:nvSpPr>
        <xdr:cNvPr id="972" name="AutoShape 11136" descr="*"/>
        <xdr:cNvSpPr>
          <a:spLocks noChangeAspect="1" noChangeArrowheads="1"/>
        </xdr:cNvSpPr>
      </xdr:nvSpPr>
      <xdr:spPr bwMode="auto">
        <a:xfrm>
          <a:off x="3705225" y="54864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104775</xdr:colOff>
      <xdr:row>25</xdr:row>
      <xdr:rowOff>217487</xdr:rowOff>
    </xdr:to>
    <xdr:sp macro="" textlink="">
      <xdr:nvSpPr>
        <xdr:cNvPr id="973" name="AutoShape 11137" descr="*"/>
        <xdr:cNvSpPr>
          <a:spLocks noChangeAspect="1" noChangeArrowheads="1"/>
        </xdr:cNvSpPr>
      </xdr:nvSpPr>
      <xdr:spPr bwMode="auto">
        <a:xfrm>
          <a:off x="3705225" y="54864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104775</xdr:colOff>
      <xdr:row>25</xdr:row>
      <xdr:rowOff>217487</xdr:rowOff>
    </xdr:to>
    <xdr:sp macro="" textlink="">
      <xdr:nvSpPr>
        <xdr:cNvPr id="974" name="AutoShape 11138" descr="*"/>
        <xdr:cNvSpPr>
          <a:spLocks noChangeAspect="1" noChangeArrowheads="1"/>
        </xdr:cNvSpPr>
      </xdr:nvSpPr>
      <xdr:spPr bwMode="auto">
        <a:xfrm>
          <a:off x="3705225" y="54864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75" name="AutoShape 11139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76" name="AutoShape 11140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77" name="AutoShape 11141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123825</xdr:colOff>
      <xdr:row>25</xdr:row>
      <xdr:rowOff>217487</xdr:rowOff>
    </xdr:to>
    <xdr:sp macro="" textlink="">
      <xdr:nvSpPr>
        <xdr:cNvPr id="978" name="AutoShape 11142" descr="*"/>
        <xdr:cNvSpPr>
          <a:spLocks noChangeAspect="1" noChangeArrowheads="1"/>
        </xdr:cNvSpPr>
      </xdr:nvSpPr>
      <xdr:spPr bwMode="auto">
        <a:xfrm>
          <a:off x="3705225" y="54864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104775</xdr:colOff>
      <xdr:row>25</xdr:row>
      <xdr:rowOff>217487</xdr:rowOff>
    </xdr:to>
    <xdr:sp macro="" textlink="">
      <xdr:nvSpPr>
        <xdr:cNvPr id="979" name="AutoShape 11143" descr="*"/>
        <xdr:cNvSpPr>
          <a:spLocks noChangeAspect="1" noChangeArrowheads="1"/>
        </xdr:cNvSpPr>
      </xdr:nvSpPr>
      <xdr:spPr bwMode="auto">
        <a:xfrm>
          <a:off x="3705225" y="54864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104775</xdr:colOff>
      <xdr:row>25</xdr:row>
      <xdr:rowOff>217487</xdr:rowOff>
    </xdr:to>
    <xdr:sp macro="" textlink="">
      <xdr:nvSpPr>
        <xdr:cNvPr id="980" name="AutoShape 11144" descr="*"/>
        <xdr:cNvSpPr>
          <a:spLocks noChangeAspect="1" noChangeArrowheads="1"/>
        </xdr:cNvSpPr>
      </xdr:nvSpPr>
      <xdr:spPr bwMode="auto">
        <a:xfrm>
          <a:off x="3705225" y="54864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104775</xdr:colOff>
      <xdr:row>25</xdr:row>
      <xdr:rowOff>217487</xdr:rowOff>
    </xdr:to>
    <xdr:sp macro="" textlink="">
      <xdr:nvSpPr>
        <xdr:cNvPr id="981" name="AutoShape 11145" descr="*"/>
        <xdr:cNvSpPr>
          <a:spLocks noChangeAspect="1" noChangeArrowheads="1"/>
        </xdr:cNvSpPr>
      </xdr:nvSpPr>
      <xdr:spPr bwMode="auto">
        <a:xfrm>
          <a:off x="3705225" y="54864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104775</xdr:colOff>
      <xdr:row>25</xdr:row>
      <xdr:rowOff>217487</xdr:rowOff>
    </xdr:to>
    <xdr:sp macro="" textlink="">
      <xdr:nvSpPr>
        <xdr:cNvPr id="982" name="AutoShape 11146" descr="*"/>
        <xdr:cNvSpPr>
          <a:spLocks noChangeAspect="1" noChangeArrowheads="1"/>
        </xdr:cNvSpPr>
      </xdr:nvSpPr>
      <xdr:spPr bwMode="auto">
        <a:xfrm>
          <a:off x="3705225" y="54864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mailto:leykoalex@gmail.com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natalipharm@bk.ru" TargetMode="External"/><Relationship Id="rId1" Type="http://schemas.openxmlformats.org/officeDocument/2006/relationships/hyperlink" Target="mailto:police-gnumner@rambler.ru" TargetMode="External"/><Relationship Id="rId6" Type="http://schemas.openxmlformats.org/officeDocument/2006/relationships/hyperlink" Target="mailto:ester.asriyan@gmail.com" TargetMode="External"/><Relationship Id="rId5" Type="http://schemas.openxmlformats.org/officeDocument/2006/relationships/hyperlink" Target="mailto:marketing@liqvor.com" TargetMode="External"/><Relationship Id="rId4" Type="http://schemas.openxmlformats.org/officeDocument/2006/relationships/hyperlink" Target="mailto:levonlamara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5"/>
  <sheetViews>
    <sheetView tabSelected="1" topLeftCell="A31" zoomScale="140" zoomScaleNormal="140" workbookViewId="0">
      <selection activeCell="M36" sqref="M36"/>
    </sheetView>
  </sheetViews>
  <sheetFormatPr defaultRowHeight="9"/>
  <cols>
    <col min="1" max="1" width="1.570312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5" customWidth="1"/>
    <col min="8" max="8" width="9" style="1" customWidth="1"/>
    <col min="9" max="9" width="32.140625" style="1" customWidth="1"/>
    <col min="10" max="10" width="29.28515625" style="1" customWidth="1"/>
    <col min="11" max="11" width="9.140625" style="73"/>
    <col min="12" max="16384" width="9.140625" style="1"/>
  </cols>
  <sheetData>
    <row r="1" spans="1:11" s="15" customFormat="1" ht="17.25">
      <c r="A1" s="149" t="s">
        <v>9</v>
      </c>
      <c r="B1" s="149"/>
      <c r="C1" s="149"/>
      <c r="D1" s="149"/>
      <c r="E1" s="149"/>
      <c r="F1" s="149"/>
      <c r="G1" s="149"/>
      <c r="H1" s="149"/>
      <c r="I1" s="149"/>
      <c r="J1" s="149"/>
      <c r="K1" s="73"/>
    </row>
    <row r="2" spans="1:11" s="15" customFormat="1" ht="9.75" customHeight="1">
      <c r="A2" s="13"/>
      <c r="B2" s="13"/>
      <c r="C2" s="13"/>
      <c r="D2" s="13"/>
      <c r="E2" s="13"/>
      <c r="F2" s="13"/>
      <c r="G2" s="13"/>
      <c r="H2" s="13"/>
      <c r="I2" s="13"/>
      <c r="K2" s="73"/>
    </row>
    <row r="3" spans="1:11" s="15" customFormat="1" ht="17.25">
      <c r="A3" s="149" t="s">
        <v>10</v>
      </c>
      <c r="B3" s="149"/>
      <c r="C3" s="149"/>
      <c r="D3" s="149"/>
      <c r="E3" s="149"/>
      <c r="F3" s="149"/>
      <c r="G3" s="149"/>
      <c r="H3" s="149"/>
      <c r="I3" s="149"/>
      <c r="J3" s="149"/>
      <c r="K3" s="73"/>
    </row>
    <row r="4" spans="1:11" s="15" customFormat="1">
      <c r="A4" s="14"/>
      <c r="B4" s="14"/>
      <c r="C4" s="14"/>
      <c r="D4" s="14"/>
      <c r="E4" s="14"/>
      <c r="F4" s="14"/>
      <c r="G4" s="14"/>
      <c r="H4" s="14"/>
      <c r="I4" s="14"/>
      <c r="K4" s="73"/>
    </row>
    <row r="5" spans="1:11" s="15" customFormat="1" ht="19.5" customHeight="1">
      <c r="A5" s="149" t="s">
        <v>169</v>
      </c>
      <c r="B5" s="149"/>
      <c r="C5" s="149"/>
      <c r="D5" s="149"/>
      <c r="E5" s="149"/>
      <c r="F5" s="149"/>
      <c r="G5" s="149"/>
      <c r="H5" s="149"/>
      <c r="I5" s="149"/>
      <c r="J5" s="149"/>
      <c r="K5" s="73"/>
    </row>
    <row r="6" spans="1:11" s="15" customFormat="1" ht="45" customHeight="1">
      <c r="A6" s="150" t="s">
        <v>170</v>
      </c>
      <c r="B6" s="150"/>
      <c r="C6" s="150"/>
      <c r="D6" s="150"/>
      <c r="E6" s="150"/>
      <c r="F6" s="150"/>
      <c r="G6" s="150"/>
      <c r="H6" s="150"/>
      <c r="I6" s="150"/>
      <c r="J6" s="150"/>
      <c r="K6" s="73"/>
    </row>
    <row r="7" spans="1:11" s="15" customFormat="1" ht="12.75" customHeight="1">
      <c r="B7" s="84" t="s">
        <v>1</v>
      </c>
      <c r="C7" s="84"/>
      <c r="D7" s="84"/>
      <c r="E7" s="84"/>
      <c r="F7" s="84"/>
      <c r="G7" s="84"/>
      <c r="H7" s="84"/>
      <c r="I7" s="84"/>
      <c r="J7" s="84"/>
      <c r="K7" s="73"/>
    </row>
    <row r="8" spans="1:11" s="15" customFormat="1" ht="11.25" customHeight="1">
      <c r="B8" s="92" t="s">
        <v>2</v>
      </c>
      <c r="C8" s="92" t="s">
        <v>3</v>
      </c>
      <c r="D8" s="92" t="s">
        <v>4</v>
      </c>
      <c r="E8" s="155" t="s">
        <v>5</v>
      </c>
      <c r="F8" s="156"/>
      <c r="G8" s="155" t="s">
        <v>6</v>
      </c>
      <c r="H8" s="156"/>
      <c r="I8" s="105" t="s">
        <v>7</v>
      </c>
      <c r="J8" s="92" t="s">
        <v>84</v>
      </c>
      <c r="K8" s="73"/>
    </row>
    <row r="9" spans="1:11" s="15" customFormat="1" ht="10.5" customHeight="1">
      <c r="B9" s="93"/>
      <c r="C9" s="93"/>
      <c r="D9" s="93"/>
      <c r="E9" s="157" t="s">
        <v>83</v>
      </c>
      <c r="F9" s="92" t="s">
        <v>0</v>
      </c>
      <c r="G9" s="155" t="s">
        <v>8</v>
      </c>
      <c r="H9" s="156"/>
      <c r="I9" s="154"/>
      <c r="J9" s="93"/>
      <c r="K9" s="73"/>
    </row>
    <row r="10" spans="1:11" s="15" customFormat="1" ht="12.75" customHeight="1">
      <c r="B10" s="93"/>
      <c r="C10" s="93"/>
      <c r="D10" s="93"/>
      <c r="E10" s="158"/>
      <c r="F10" s="93"/>
      <c r="G10" s="157" t="s">
        <v>83</v>
      </c>
      <c r="H10" s="92" t="s">
        <v>0</v>
      </c>
      <c r="I10" s="154"/>
      <c r="J10" s="93"/>
      <c r="K10" s="73"/>
    </row>
    <row r="11" spans="1:11" s="15" customFormat="1" ht="12.75" customHeight="1">
      <c r="B11" s="93"/>
      <c r="C11" s="93"/>
      <c r="D11" s="93"/>
      <c r="E11" s="158"/>
      <c r="F11" s="93"/>
      <c r="G11" s="158"/>
      <c r="H11" s="93"/>
      <c r="I11" s="154"/>
      <c r="J11" s="94"/>
      <c r="K11" s="73"/>
    </row>
    <row r="12" spans="1:11" s="38" customFormat="1" ht="31.5" customHeight="1">
      <c r="B12" s="43">
        <v>1</v>
      </c>
      <c r="C12" s="67" t="s">
        <v>111</v>
      </c>
      <c r="D12" s="70" t="s">
        <v>114</v>
      </c>
      <c r="E12" s="72">
        <v>2500</v>
      </c>
      <c r="F12" s="72">
        <v>2500</v>
      </c>
      <c r="G12" s="42">
        <f>E12*K12</f>
        <v>25000</v>
      </c>
      <c r="H12" s="42">
        <f>F12*K12</f>
        <v>25000</v>
      </c>
      <c r="I12" s="77" t="s">
        <v>191</v>
      </c>
      <c r="J12" s="77" t="s">
        <v>191</v>
      </c>
      <c r="K12" s="74">
        <v>10</v>
      </c>
    </row>
    <row r="13" spans="1:11" s="38" customFormat="1" ht="31.5" customHeight="1">
      <c r="B13" s="43">
        <v>2</v>
      </c>
      <c r="C13" s="67" t="s">
        <v>112</v>
      </c>
      <c r="D13" s="70" t="s">
        <v>116</v>
      </c>
      <c r="E13" s="72">
        <v>1350</v>
      </c>
      <c r="F13" s="72">
        <v>1350</v>
      </c>
      <c r="G13" s="64">
        <f t="shared" ref="G13:G35" si="0">E13*K13</f>
        <v>1134000</v>
      </c>
      <c r="H13" s="64">
        <f t="shared" ref="H13:H35" si="1">F13*K13</f>
        <v>1134000</v>
      </c>
      <c r="I13" s="77" t="s">
        <v>192</v>
      </c>
      <c r="J13" s="77" t="s">
        <v>192</v>
      </c>
      <c r="K13" s="74">
        <v>840</v>
      </c>
    </row>
    <row r="14" spans="1:11" s="38" customFormat="1" ht="31.5" customHeight="1">
      <c r="B14" s="43">
        <v>3</v>
      </c>
      <c r="C14" s="67" t="s">
        <v>113</v>
      </c>
      <c r="D14" s="70" t="s">
        <v>114</v>
      </c>
      <c r="E14" s="72">
        <v>600</v>
      </c>
      <c r="F14" s="72">
        <v>600</v>
      </c>
      <c r="G14" s="64">
        <f t="shared" si="0"/>
        <v>13800</v>
      </c>
      <c r="H14" s="64">
        <f t="shared" si="1"/>
        <v>13800</v>
      </c>
      <c r="I14" s="77" t="s">
        <v>191</v>
      </c>
      <c r="J14" s="77" t="s">
        <v>191</v>
      </c>
      <c r="K14" s="74">
        <v>23</v>
      </c>
    </row>
    <row r="15" spans="1:11" s="38" customFormat="1" ht="31.5" customHeight="1">
      <c r="B15" s="43">
        <v>4</v>
      </c>
      <c r="C15" s="67" t="s">
        <v>171</v>
      </c>
      <c r="D15" s="70" t="s">
        <v>114</v>
      </c>
      <c r="E15" s="72">
        <v>15000</v>
      </c>
      <c r="F15" s="72">
        <v>15000</v>
      </c>
      <c r="G15" s="64">
        <f t="shared" si="0"/>
        <v>2400000</v>
      </c>
      <c r="H15" s="64">
        <f t="shared" si="1"/>
        <v>2400000</v>
      </c>
      <c r="I15" s="77" t="s">
        <v>191</v>
      </c>
      <c r="J15" s="77" t="s">
        <v>191</v>
      </c>
      <c r="K15" s="74">
        <v>160</v>
      </c>
    </row>
    <row r="16" spans="1:11" s="38" customFormat="1" ht="31.5" customHeight="1">
      <c r="B16" s="43">
        <v>5</v>
      </c>
      <c r="C16" s="67" t="s">
        <v>227</v>
      </c>
      <c r="D16" s="70" t="s">
        <v>116</v>
      </c>
      <c r="E16" s="72">
        <v>1000</v>
      </c>
      <c r="F16" s="72">
        <v>1000</v>
      </c>
      <c r="G16" s="64">
        <f t="shared" si="0"/>
        <v>125000</v>
      </c>
      <c r="H16" s="64">
        <f t="shared" si="1"/>
        <v>125000</v>
      </c>
      <c r="I16" s="77" t="s">
        <v>192</v>
      </c>
      <c r="J16" s="77" t="s">
        <v>192</v>
      </c>
      <c r="K16" s="74">
        <v>125</v>
      </c>
    </row>
    <row r="17" spans="2:11" s="38" customFormat="1" ht="63.75" customHeight="1">
      <c r="B17" s="43">
        <v>6</v>
      </c>
      <c r="C17" s="67" t="s">
        <v>172</v>
      </c>
      <c r="D17" s="70" t="s">
        <v>189</v>
      </c>
      <c r="E17" s="72">
        <v>600</v>
      </c>
      <c r="F17" s="72">
        <v>600</v>
      </c>
      <c r="G17" s="64">
        <f t="shared" si="0"/>
        <v>7200000</v>
      </c>
      <c r="H17" s="64">
        <f t="shared" si="1"/>
        <v>7200000</v>
      </c>
      <c r="I17" s="77" t="s">
        <v>193</v>
      </c>
      <c r="J17" s="77" t="s">
        <v>193</v>
      </c>
      <c r="K17" s="74">
        <v>12000</v>
      </c>
    </row>
    <row r="18" spans="2:11" s="38" customFormat="1" ht="31.5" customHeight="1">
      <c r="B18" s="43">
        <v>7</v>
      </c>
      <c r="C18" s="67" t="s">
        <v>173</v>
      </c>
      <c r="D18" s="70" t="s">
        <v>116</v>
      </c>
      <c r="E18" s="72">
        <v>900</v>
      </c>
      <c r="F18" s="72">
        <v>900</v>
      </c>
      <c r="G18" s="64">
        <f t="shared" si="0"/>
        <v>4500000</v>
      </c>
      <c r="H18" s="64">
        <f t="shared" si="1"/>
        <v>4500000</v>
      </c>
      <c r="I18" s="77" t="s">
        <v>192</v>
      </c>
      <c r="J18" s="77" t="s">
        <v>192</v>
      </c>
      <c r="K18" s="74">
        <v>5000</v>
      </c>
    </row>
    <row r="19" spans="2:11" s="38" customFormat="1" ht="31.5" customHeight="1">
      <c r="B19" s="43">
        <v>8</v>
      </c>
      <c r="C19" s="67" t="s">
        <v>174</v>
      </c>
      <c r="D19" s="70" t="s">
        <v>114</v>
      </c>
      <c r="E19" s="72">
        <v>2000</v>
      </c>
      <c r="F19" s="72">
        <v>2000</v>
      </c>
      <c r="G19" s="64">
        <f t="shared" si="0"/>
        <v>50000</v>
      </c>
      <c r="H19" s="64">
        <f t="shared" si="1"/>
        <v>50000</v>
      </c>
      <c r="I19" s="77" t="s">
        <v>191</v>
      </c>
      <c r="J19" s="77" t="s">
        <v>191</v>
      </c>
      <c r="K19" s="74">
        <v>25</v>
      </c>
    </row>
    <row r="20" spans="2:11" s="38" customFormat="1" ht="36" customHeight="1">
      <c r="B20" s="43">
        <v>9</v>
      </c>
      <c r="C20" s="67" t="s">
        <v>228</v>
      </c>
      <c r="D20" s="70" t="s">
        <v>116</v>
      </c>
      <c r="E20" s="72">
        <v>400</v>
      </c>
      <c r="F20" s="72">
        <v>400</v>
      </c>
      <c r="G20" s="64">
        <f t="shared" si="0"/>
        <v>61200</v>
      </c>
      <c r="H20" s="64">
        <f t="shared" si="1"/>
        <v>61200</v>
      </c>
      <c r="I20" s="77" t="s">
        <v>192</v>
      </c>
      <c r="J20" s="77" t="s">
        <v>192</v>
      </c>
      <c r="K20" s="74">
        <v>153</v>
      </c>
    </row>
    <row r="21" spans="2:11" s="38" customFormat="1" ht="36" customHeight="1">
      <c r="B21" s="43">
        <v>10</v>
      </c>
      <c r="C21" s="67" t="s">
        <v>175</v>
      </c>
      <c r="D21" s="70" t="s">
        <v>117</v>
      </c>
      <c r="E21" s="72">
        <v>500</v>
      </c>
      <c r="F21" s="72">
        <v>500</v>
      </c>
      <c r="G21" s="64">
        <f t="shared" si="0"/>
        <v>90000</v>
      </c>
      <c r="H21" s="64">
        <f t="shared" si="1"/>
        <v>90000</v>
      </c>
      <c r="I21" s="77" t="s">
        <v>192</v>
      </c>
      <c r="J21" s="77" t="s">
        <v>192</v>
      </c>
      <c r="K21" s="74">
        <v>180</v>
      </c>
    </row>
    <row r="22" spans="2:11" s="38" customFormat="1" ht="36" customHeight="1">
      <c r="B22" s="43">
        <v>11</v>
      </c>
      <c r="C22" s="67" t="s">
        <v>175</v>
      </c>
      <c r="D22" s="70" t="s">
        <v>117</v>
      </c>
      <c r="E22" s="72">
        <v>500</v>
      </c>
      <c r="F22" s="72">
        <v>500</v>
      </c>
      <c r="G22" s="64">
        <f t="shared" si="0"/>
        <v>90000</v>
      </c>
      <c r="H22" s="64">
        <f t="shared" si="1"/>
        <v>90000</v>
      </c>
      <c r="I22" s="77" t="s">
        <v>192</v>
      </c>
      <c r="J22" s="77" t="s">
        <v>192</v>
      </c>
      <c r="K22" s="74">
        <v>180</v>
      </c>
    </row>
    <row r="23" spans="2:11" s="38" customFormat="1" ht="33" customHeight="1">
      <c r="B23" s="43">
        <v>12</v>
      </c>
      <c r="C23" s="67" t="s">
        <v>176</v>
      </c>
      <c r="D23" s="70" t="s">
        <v>116</v>
      </c>
      <c r="E23" s="72">
        <v>25</v>
      </c>
      <c r="F23" s="72">
        <v>25</v>
      </c>
      <c r="G23" s="64">
        <f t="shared" si="0"/>
        <v>55750</v>
      </c>
      <c r="H23" s="64">
        <f t="shared" si="1"/>
        <v>55750</v>
      </c>
      <c r="I23" s="77" t="s">
        <v>192</v>
      </c>
      <c r="J23" s="77" t="s">
        <v>192</v>
      </c>
      <c r="K23" s="74">
        <v>2230</v>
      </c>
    </row>
    <row r="24" spans="2:11" s="38" customFormat="1" ht="33" customHeight="1">
      <c r="B24" s="43">
        <v>13</v>
      </c>
      <c r="C24" s="67" t="s">
        <v>177</v>
      </c>
      <c r="D24" s="70" t="s">
        <v>116</v>
      </c>
      <c r="E24" s="72">
        <v>50</v>
      </c>
      <c r="F24" s="72">
        <v>50</v>
      </c>
      <c r="G24" s="64">
        <f t="shared" si="0"/>
        <v>61500</v>
      </c>
      <c r="H24" s="64">
        <f t="shared" si="1"/>
        <v>61500</v>
      </c>
      <c r="I24" s="77" t="s">
        <v>192</v>
      </c>
      <c r="J24" s="77" t="s">
        <v>192</v>
      </c>
      <c r="K24" s="74">
        <v>1230</v>
      </c>
    </row>
    <row r="25" spans="2:11" s="38" customFormat="1" ht="33" customHeight="1">
      <c r="B25" s="43">
        <v>14</v>
      </c>
      <c r="C25" s="67" t="s">
        <v>178</v>
      </c>
      <c r="D25" s="70" t="s">
        <v>114</v>
      </c>
      <c r="E25" s="72">
        <v>6000</v>
      </c>
      <c r="F25" s="72">
        <v>6000</v>
      </c>
      <c r="G25" s="64">
        <f t="shared" si="0"/>
        <v>1020000</v>
      </c>
      <c r="H25" s="64">
        <f t="shared" si="1"/>
        <v>1020000</v>
      </c>
      <c r="I25" s="77" t="s">
        <v>191</v>
      </c>
      <c r="J25" s="77" t="s">
        <v>191</v>
      </c>
      <c r="K25" s="74">
        <v>170</v>
      </c>
    </row>
    <row r="26" spans="2:11" s="38" customFormat="1" ht="33" customHeight="1">
      <c r="B26" s="43">
        <v>15</v>
      </c>
      <c r="C26" s="68" t="s">
        <v>179</v>
      </c>
      <c r="D26" s="70" t="s">
        <v>115</v>
      </c>
      <c r="E26" s="72">
        <v>29</v>
      </c>
      <c r="F26" s="72">
        <v>29</v>
      </c>
      <c r="G26" s="64">
        <f t="shared" si="0"/>
        <v>87000</v>
      </c>
      <c r="H26" s="64">
        <f t="shared" si="1"/>
        <v>87000</v>
      </c>
      <c r="I26" s="77" t="s">
        <v>194</v>
      </c>
      <c r="J26" s="77" t="s">
        <v>194</v>
      </c>
      <c r="K26" s="74">
        <v>3000</v>
      </c>
    </row>
    <row r="27" spans="2:11" s="38" customFormat="1" ht="33" customHeight="1">
      <c r="B27" s="43">
        <v>16</v>
      </c>
      <c r="C27" s="67" t="s">
        <v>180</v>
      </c>
      <c r="D27" s="70" t="s">
        <v>116</v>
      </c>
      <c r="E27" s="72">
        <v>400</v>
      </c>
      <c r="F27" s="72">
        <v>400</v>
      </c>
      <c r="G27" s="64">
        <f t="shared" si="0"/>
        <v>18800</v>
      </c>
      <c r="H27" s="64">
        <f t="shared" si="1"/>
        <v>18800</v>
      </c>
      <c r="I27" s="77" t="s">
        <v>192</v>
      </c>
      <c r="J27" s="77" t="s">
        <v>192</v>
      </c>
      <c r="K27" s="74">
        <v>47</v>
      </c>
    </row>
    <row r="28" spans="2:11" s="38" customFormat="1" ht="33" customHeight="1">
      <c r="B28" s="43">
        <v>17</v>
      </c>
      <c r="C28" s="67" t="s">
        <v>181</v>
      </c>
      <c r="D28" s="70" t="s">
        <v>117</v>
      </c>
      <c r="E28" s="72">
        <v>250</v>
      </c>
      <c r="F28" s="72">
        <v>250</v>
      </c>
      <c r="G28" s="64">
        <f t="shared" si="0"/>
        <v>75000</v>
      </c>
      <c r="H28" s="64">
        <f t="shared" si="1"/>
        <v>75000</v>
      </c>
      <c r="I28" s="77" t="s">
        <v>195</v>
      </c>
      <c r="J28" s="77" t="s">
        <v>195</v>
      </c>
      <c r="K28" s="74">
        <v>300</v>
      </c>
    </row>
    <row r="29" spans="2:11" s="38" customFormat="1" ht="33" customHeight="1">
      <c r="B29" s="43">
        <v>18</v>
      </c>
      <c r="C29" s="67" t="s">
        <v>182</v>
      </c>
      <c r="D29" s="70" t="s">
        <v>190</v>
      </c>
      <c r="E29" s="72">
        <v>30</v>
      </c>
      <c r="F29" s="72">
        <v>30</v>
      </c>
      <c r="G29" s="64">
        <f t="shared" si="0"/>
        <v>8400</v>
      </c>
      <c r="H29" s="64">
        <f t="shared" si="1"/>
        <v>8400</v>
      </c>
      <c r="I29" s="77" t="s">
        <v>196</v>
      </c>
      <c r="J29" s="77" t="s">
        <v>196</v>
      </c>
      <c r="K29" s="74">
        <v>280</v>
      </c>
    </row>
    <row r="30" spans="2:11" s="38" customFormat="1" ht="33" customHeight="1">
      <c r="B30" s="43">
        <v>19</v>
      </c>
      <c r="C30" s="67" t="s">
        <v>183</v>
      </c>
      <c r="D30" s="71" t="s">
        <v>190</v>
      </c>
      <c r="E30" s="72">
        <v>30000</v>
      </c>
      <c r="F30" s="72">
        <v>30000</v>
      </c>
      <c r="G30" s="64">
        <f t="shared" si="0"/>
        <v>450000</v>
      </c>
      <c r="H30" s="64">
        <f t="shared" si="1"/>
        <v>450000</v>
      </c>
      <c r="I30" s="77" t="s">
        <v>196</v>
      </c>
      <c r="J30" s="77" t="s">
        <v>196</v>
      </c>
      <c r="K30" s="74">
        <v>15</v>
      </c>
    </row>
    <row r="31" spans="2:11" s="38" customFormat="1" ht="33" customHeight="1">
      <c r="B31" s="43">
        <v>20</v>
      </c>
      <c r="C31" s="67" t="s">
        <v>184</v>
      </c>
      <c r="D31" s="70" t="s">
        <v>190</v>
      </c>
      <c r="E31" s="72">
        <v>1000</v>
      </c>
      <c r="F31" s="72">
        <v>1000</v>
      </c>
      <c r="G31" s="64">
        <f t="shared" si="0"/>
        <v>24000</v>
      </c>
      <c r="H31" s="64">
        <f t="shared" si="1"/>
        <v>24000</v>
      </c>
      <c r="I31" s="77" t="s">
        <v>191</v>
      </c>
      <c r="J31" s="77" t="s">
        <v>191</v>
      </c>
      <c r="K31" s="74">
        <v>24</v>
      </c>
    </row>
    <row r="32" spans="2:11" s="38" customFormat="1" ht="43.5" customHeight="1">
      <c r="B32" s="43">
        <v>21</v>
      </c>
      <c r="C32" s="67" t="s">
        <v>185</v>
      </c>
      <c r="D32" s="70" t="s">
        <v>117</v>
      </c>
      <c r="E32" s="72">
        <v>70</v>
      </c>
      <c r="F32" s="72">
        <v>70</v>
      </c>
      <c r="G32" s="64">
        <f t="shared" si="0"/>
        <v>840000</v>
      </c>
      <c r="H32" s="64">
        <f t="shared" si="1"/>
        <v>840000</v>
      </c>
      <c r="I32" s="77" t="s">
        <v>197</v>
      </c>
      <c r="J32" s="77" t="s">
        <v>197</v>
      </c>
      <c r="K32" s="74">
        <v>12000</v>
      </c>
    </row>
    <row r="33" spans="2:11" s="38" customFormat="1" ht="32.25" customHeight="1">
      <c r="B33" s="43">
        <v>22</v>
      </c>
      <c r="C33" s="67" t="s">
        <v>186</v>
      </c>
      <c r="D33" s="70" t="s">
        <v>190</v>
      </c>
      <c r="E33" s="72">
        <v>9000</v>
      </c>
      <c r="F33" s="72">
        <v>9000</v>
      </c>
      <c r="G33" s="64">
        <f t="shared" si="0"/>
        <v>99000</v>
      </c>
      <c r="H33" s="64">
        <f t="shared" si="1"/>
        <v>99000</v>
      </c>
      <c r="I33" s="77" t="s">
        <v>191</v>
      </c>
      <c r="J33" s="77" t="s">
        <v>191</v>
      </c>
      <c r="K33" s="74">
        <v>11</v>
      </c>
    </row>
    <row r="34" spans="2:11" s="38" customFormat="1" ht="31.5" customHeight="1">
      <c r="B34" s="43">
        <v>23</v>
      </c>
      <c r="C34" s="67" t="s">
        <v>187</v>
      </c>
      <c r="D34" s="70" t="s">
        <v>190</v>
      </c>
      <c r="E34" s="72">
        <v>7000</v>
      </c>
      <c r="F34" s="72">
        <v>7000</v>
      </c>
      <c r="G34" s="64">
        <f t="shared" si="0"/>
        <v>294000</v>
      </c>
      <c r="H34" s="64">
        <f t="shared" si="1"/>
        <v>294000</v>
      </c>
      <c r="I34" s="77" t="s">
        <v>196</v>
      </c>
      <c r="J34" s="77" t="s">
        <v>196</v>
      </c>
      <c r="K34" s="74">
        <v>42</v>
      </c>
    </row>
    <row r="35" spans="2:11" s="38" customFormat="1" ht="26.25" customHeight="1">
      <c r="B35" s="43">
        <v>24</v>
      </c>
      <c r="C35" s="69" t="s">
        <v>188</v>
      </c>
      <c r="D35" s="44" t="s">
        <v>229</v>
      </c>
      <c r="E35" s="52">
        <v>1</v>
      </c>
      <c r="F35" s="52">
        <v>1</v>
      </c>
      <c r="G35" s="64">
        <f t="shared" si="0"/>
        <v>200000</v>
      </c>
      <c r="H35" s="64">
        <f t="shared" si="1"/>
        <v>200000</v>
      </c>
      <c r="I35" s="76" t="s">
        <v>198</v>
      </c>
      <c r="J35" s="76" t="s">
        <v>198</v>
      </c>
      <c r="K35" s="75">
        <v>200000</v>
      </c>
    </row>
    <row r="36" spans="2:11" ht="10.5" customHeight="1">
      <c r="B36" s="151"/>
      <c r="C36" s="152"/>
      <c r="D36" s="152"/>
      <c r="E36" s="152"/>
      <c r="F36" s="151"/>
      <c r="G36" s="151"/>
      <c r="H36" s="151"/>
      <c r="I36" s="152"/>
      <c r="J36" s="151"/>
    </row>
    <row r="37" spans="2:11" ht="13.5" customHeight="1">
      <c r="B37" s="97" t="s">
        <v>11</v>
      </c>
      <c r="C37" s="159"/>
      <c r="D37" s="159"/>
      <c r="E37" s="159"/>
      <c r="F37" s="98"/>
      <c r="G37" s="89" t="s">
        <v>12</v>
      </c>
      <c r="H37" s="153"/>
      <c r="I37" s="153"/>
      <c r="J37" s="90"/>
    </row>
    <row r="38" spans="2:11" ht="10.5" customHeight="1">
      <c r="B38" s="127"/>
      <c r="C38" s="128"/>
      <c r="D38" s="128"/>
      <c r="E38" s="128"/>
      <c r="F38" s="128"/>
      <c r="G38" s="128"/>
      <c r="H38" s="128"/>
      <c r="I38" s="128"/>
      <c r="J38" s="129"/>
    </row>
    <row r="39" spans="2:11" ht="13.5" customHeight="1">
      <c r="B39" s="161" t="s">
        <v>13</v>
      </c>
      <c r="C39" s="162"/>
      <c r="D39" s="162"/>
      <c r="E39" s="162"/>
      <c r="F39" s="162"/>
      <c r="G39" s="162"/>
      <c r="H39" s="162"/>
      <c r="I39" s="162"/>
      <c r="J39" s="163"/>
    </row>
    <row r="40" spans="2:11" ht="13.5" customHeight="1">
      <c r="B40" s="121" t="s">
        <v>14</v>
      </c>
      <c r="C40" s="121"/>
      <c r="D40" s="121" t="s">
        <v>15</v>
      </c>
      <c r="E40" s="121"/>
      <c r="F40" s="16" t="s">
        <v>16</v>
      </c>
      <c r="G40" s="16" t="s">
        <v>17</v>
      </c>
      <c r="H40" s="28" t="s">
        <v>18</v>
      </c>
      <c r="I40" s="124" t="s">
        <v>19</v>
      </c>
      <c r="J40" s="125"/>
    </row>
    <row r="41" spans="2:11" ht="13.5" customHeight="1">
      <c r="B41" s="122" t="s">
        <v>118</v>
      </c>
      <c r="C41" s="123"/>
      <c r="D41" s="122" t="s">
        <v>54</v>
      </c>
      <c r="E41" s="123"/>
      <c r="F41" s="35" t="s">
        <v>54</v>
      </c>
      <c r="G41" s="35" t="s">
        <v>54</v>
      </c>
      <c r="H41" s="34" t="s">
        <v>55</v>
      </c>
      <c r="I41" s="124"/>
      <c r="J41" s="125"/>
    </row>
    <row r="42" spans="2:11" ht="11.25" customHeight="1">
      <c r="B42" s="127"/>
      <c r="C42" s="128"/>
      <c r="D42" s="128"/>
      <c r="E42" s="128"/>
      <c r="F42" s="128"/>
      <c r="G42" s="128"/>
      <c r="H42" s="128"/>
      <c r="I42" s="128"/>
      <c r="J42" s="129"/>
    </row>
    <row r="43" spans="2:11" ht="13.5" customHeight="1">
      <c r="B43" s="118" t="s">
        <v>20</v>
      </c>
      <c r="C43" s="118"/>
      <c r="D43" s="118"/>
      <c r="E43" s="118"/>
      <c r="F43" s="118"/>
      <c r="G43" s="160" t="s">
        <v>199</v>
      </c>
      <c r="H43" s="160"/>
      <c r="I43" s="160"/>
      <c r="J43" s="160"/>
    </row>
    <row r="44" spans="2:11" ht="13.5" customHeight="1">
      <c r="B44" s="119" t="s">
        <v>71</v>
      </c>
      <c r="C44" s="120"/>
      <c r="D44" s="120"/>
      <c r="E44" s="120"/>
      <c r="F44" s="120"/>
      <c r="G44" s="115"/>
      <c r="H44" s="116"/>
      <c r="I44" s="116"/>
      <c r="J44" s="117"/>
    </row>
    <row r="45" spans="2:11" ht="24" customHeight="1">
      <c r="B45" s="119" t="s">
        <v>23</v>
      </c>
      <c r="C45" s="120"/>
      <c r="D45" s="120"/>
      <c r="E45" s="120"/>
      <c r="F45" s="135"/>
      <c r="G45" s="25"/>
      <c r="H45" s="3" t="s">
        <v>21</v>
      </c>
      <c r="I45" s="130" t="s">
        <v>22</v>
      </c>
      <c r="J45" s="131"/>
    </row>
    <row r="46" spans="2:11" ht="15" customHeight="1">
      <c r="B46" s="136"/>
      <c r="C46" s="137"/>
      <c r="D46" s="137"/>
      <c r="E46" s="137"/>
      <c r="F46" s="138"/>
      <c r="G46" s="26">
        <v>1</v>
      </c>
      <c r="H46" s="7"/>
      <c r="I46" s="132"/>
      <c r="J46" s="133"/>
    </row>
    <row r="47" spans="2:11" ht="12.75" customHeight="1">
      <c r="B47" s="127"/>
      <c r="C47" s="128"/>
      <c r="D47" s="128"/>
      <c r="E47" s="128"/>
      <c r="F47" s="128"/>
      <c r="G47" s="128"/>
      <c r="H47" s="128"/>
      <c r="I47" s="128"/>
      <c r="J47" s="129"/>
    </row>
    <row r="48" spans="2:11" ht="15" customHeight="1">
      <c r="B48" s="134" t="s">
        <v>24</v>
      </c>
      <c r="C48" s="141" t="s">
        <v>25</v>
      </c>
      <c r="D48" s="142"/>
      <c r="E48" s="145" t="s">
        <v>26</v>
      </c>
      <c r="F48" s="145"/>
      <c r="G48" s="145"/>
      <c r="H48" s="145"/>
      <c r="I48" s="145"/>
      <c r="J48" s="145"/>
    </row>
    <row r="49" spans="2:11" ht="12.75" customHeight="1">
      <c r="B49" s="134"/>
      <c r="C49" s="143"/>
      <c r="D49" s="144"/>
      <c r="E49" s="146" t="s">
        <v>27</v>
      </c>
      <c r="F49" s="147"/>
      <c r="G49" s="147"/>
      <c r="H49" s="147"/>
      <c r="I49" s="147"/>
      <c r="J49" s="148"/>
    </row>
    <row r="50" spans="2:11" ht="12" customHeight="1">
      <c r="B50" s="134"/>
      <c r="C50" s="143"/>
      <c r="D50" s="144"/>
      <c r="E50" s="140" t="s">
        <v>28</v>
      </c>
      <c r="F50" s="140"/>
      <c r="G50" s="139" t="s">
        <v>29</v>
      </c>
      <c r="H50" s="139"/>
      <c r="I50" s="126" t="s">
        <v>30</v>
      </c>
      <c r="J50" s="126"/>
    </row>
    <row r="51" spans="2:11" ht="31.5" customHeight="1">
      <c r="B51" s="134"/>
      <c r="C51" s="143"/>
      <c r="D51" s="144"/>
      <c r="E51" s="22" t="s">
        <v>83</v>
      </c>
      <c r="F51" s="23" t="s">
        <v>0</v>
      </c>
      <c r="G51" s="17" t="s">
        <v>83</v>
      </c>
      <c r="H51" s="18" t="s">
        <v>0</v>
      </c>
      <c r="I51" s="6" t="s">
        <v>83</v>
      </c>
      <c r="J51" s="27" t="s">
        <v>0</v>
      </c>
    </row>
    <row r="52" spans="2:11" s="5" customFormat="1" ht="12.75" customHeight="1">
      <c r="B52" s="85" t="s">
        <v>31</v>
      </c>
      <c r="C52" s="89" t="s">
        <v>200</v>
      </c>
      <c r="D52" s="90"/>
      <c r="E52" s="62">
        <v>27708.33</v>
      </c>
      <c r="F52" s="62">
        <v>27708.33</v>
      </c>
      <c r="G52" s="31">
        <f t="shared" ref="G52:G94" si="2">SUM(I52-E52)</f>
        <v>5541.6659999999974</v>
      </c>
      <c r="H52" s="31">
        <f t="shared" ref="H52:H94" si="3">SUM(J52-F52)</f>
        <v>5541.6659999999974</v>
      </c>
      <c r="I52" s="32">
        <f t="shared" ref="I52" si="4">E52*12/10</f>
        <v>33249.995999999999</v>
      </c>
      <c r="J52" s="32">
        <f t="shared" ref="J52" si="5">F52*12/10</f>
        <v>33249.995999999999</v>
      </c>
      <c r="K52" s="75"/>
    </row>
    <row r="53" spans="2:11" s="5" customFormat="1" ht="12.75" customHeight="1">
      <c r="B53" s="86"/>
      <c r="C53" s="89" t="s">
        <v>201</v>
      </c>
      <c r="D53" s="90"/>
      <c r="E53" s="62">
        <v>35416.67</v>
      </c>
      <c r="F53" s="62">
        <v>35416.67</v>
      </c>
      <c r="G53" s="31">
        <f t="shared" si="2"/>
        <v>7083.3340000000026</v>
      </c>
      <c r="H53" s="31">
        <f t="shared" si="3"/>
        <v>7083.3340000000026</v>
      </c>
      <c r="I53" s="32">
        <f t="shared" ref="I53:I94" si="6">E53*12/10</f>
        <v>42500.004000000001</v>
      </c>
      <c r="J53" s="32">
        <f t="shared" ref="J53:J94" si="7">F53*12/10</f>
        <v>42500.004000000001</v>
      </c>
      <c r="K53" s="75"/>
    </row>
    <row r="54" spans="2:11" s="5" customFormat="1" ht="12.75" customHeight="1">
      <c r="B54" s="87"/>
      <c r="C54" s="89" t="s">
        <v>202</v>
      </c>
      <c r="D54" s="90"/>
      <c r="E54" s="62">
        <v>50000</v>
      </c>
      <c r="F54" s="62">
        <v>50000</v>
      </c>
      <c r="G54" s="31">
        <f t="shared" si="2"/>
        <v>0</v>
      </c>
      <c r="H54" s="31">
        <f t="shared" si="3"/>
        <v>0</v>
      </c>
      <c r="I54" s="62">
        <v>50000</v>
      </c>
      <c r="J54" s="62">
        <v>50000</v>
      </c>
      <c r="K54" s="75"/>
    </row>
    <row r="55" spans="2:11" s="5" customFormat="1" ht="30.75" customHeight="1">
      <c r="B55" s="78" t="s">
        <v>32</v>
      </c>
      <c r="C55" s="89" t="s">
        <v>203</v>
      </c>
      <c r="D55" s="90"/>
      <c r="E55" s="62">
        <v>945000</v>
      </c>
      <c r="F55" s="62">
        <v>945000</v>
      </c>
      <c r="G55" s="31">
        <f t="shared" si="2"/>
        <v>189000</v>
      </c>
      <c r="H55" s="31">
        <f t="shared" si="3"/>
        <v>189000</v>
      </c>
      <c r="I55" s="32">
        <f t="shared" si="6"/>
        <v>1134000</v>
      </c>
      <c r="J55" s="32">
        <f t="shared" si="7"/>
        <v>1134000</v>
      </c>
      <c r="K55" s="75"/>
    </row>
    <row r="56" spans="2:11" s="5" customFormat="1" ht="30.75" customHeight="1">
      <c r="B56" s="78" t="s">
        <v>33</v>
      </c>
      <c r="C56" s="89" t="s">
        <v>200</v>
      </c>
      <c r="D56" s="90"/>
      <c r="E56" s="62">
        <v>11000</v>
      </c>
      <c r="F56" s="62">
        <v>11000</v>
      </c>
      <c r="G56" s="31">
        <f t="shared" si="2"/>
        <v>2200</v>
      </c>
      <c r="H56" s="31">
        <f t="shared" si="3"/>
        <v>2200</v>
      </c>
      <c r="I56" s="32">
        <f t="shared" si="6"/>
        <v>13200</v>
      </c>
      <c r="J56" s="32">
        <f t="shared" si="7"/>
        <v>13200</v>
      </c>
      <c r="K56" s="75"/>
    </row>
    <row r="57" spans="2:11" s="5" customFormat="1" ht="30.75" customHeight="1">
      <c r="B57" s="78" t="s">
        <v>94</v>
      </c>
      <c r="C57" s="89" t="s">
        <v>204</v>
      </c>
      <c r="D57" s="90"/>
      <c r="E57" s="62">
        <v>1962500</v>
      </c>
      <c r="F57" s="62">
        <v>1962500</v>
      </c>
      <c r="G57" s="31">
        <f t="shared" si="2"/>
        <v>392500</v>
      </c>
      <c r="H57" s="31">
        <f t="shared" si="3"/>
        <v>392500</v>
      </c>
      <c r="I57" s="32">
        <f t="shared" si="6"/>
        <v>2355000</v>
      </c>
      <c r="J57" s="32">
        <f t="shared" si="7"/>
        <v>2355000</v>
      </c>
      <c r="K57" s="75"/>
    </row>
    <row r="58" spans="2:11" s="5" customFormat="1" ht="12.75" customHeight="1">
      <c r="B58" s="88" t="s">
        <v>95</v>
      </c>
      <c r="C58" s="89" t="s">
        <v>200</v>
      </c>
      <c r="D58" s="90"/>
      <c r="E58" s="62">
        <v>111500</v>
      </c>
      <c r="F58" s="62">
        <v>111500</v>
      </c>
      <c r="G58" s="31">
        <f t="shared" si="2"/>
        <v>22300</v>
      </c>
      <c r="H58" s="31">
        <f t="shared" si="3"/>
        <v>22300</v>
      </c>
      <c r="I58" s="32">
        <f t="shared" si="6"/>
        <v>133800</v>
      </c>
      <c r="J58" s="32">
        <f t="shared" si="7"/>
        <v>133800</v>
      </c>
      <c r="K58" s="75"/>
    </row>
    <row r="59" spans="2:11" s="5" customFormat="1" ht="12.75" customHeight="1">
      <c r="B59" s="88"/>
      <c r="C59" s="89" t="s">
        <v>201</v>
      </c>
      <c r="D59" s="90"/>
      <c r="E59" s="62">
        <v>127500</v>
      </c>
      <c r="F59" s="62">
        <v>127500</v>
      </c>
      <c r="G59" s="31">
        <f t="shared" si="2"/>
        <v>25500</v>
      </c>
      <c r="H59" s="31">
        <f t="shared" si="3"/>
        <v>25500</v>
      </c>
      <c r="I59" s="32">
        <f t="shared" si="6"/>
        <v>153000</v>
      </c>
      <c r="J59" s="32">
        <f t="shared" si="7"/>
        <v>153000</v>
      </c>
      <c r="K59" s="75"/>
    </row>
    <row r="60" spans="2:11" s="5" customFormat="1" ht="12.75" customHeight="1">
      <c r="B60" s="88"/>
      <c r="C60" s="89" t="s">
        <v>202</v>
      </c>
      <c r="D60" s="90"/>
      <c r="E60" s="62">
        <v>150000</v>
      </c>
      <c r="F60" s="62">
        <v>150000</v>
      </c>
      <c r="G60" s="31">
        <f t="shared" si="2"/>
        <v>0</v>
      </c>
      <c r="H60" s="31">
        <f t="shared" si="3"/>
        <v>0</v>
      </c>
      <c r="I60" s="62">
        <v>150000</v>
      </c>
      <c r="J60" s="62">
        <v>150000</v>
      </c>
      <c r="K60" s="75"/>
    </row>
    <row r="61" spans="2:11" s="5" customFormat="1" ht="17.25" customHeight="1">
      <c r="B61" s="85" t="s">
        <v>96</v>
      </c>
      <c r="C61" s="89" t="s">
        <v>205</v>
      </c>
      <c r="D61" s="90"/>
      <c r="E61" s="62">
        <v>5000000</v>
      </c>
      <c r="F61" s="62">
        <v>5000000</v>
      </c>
      <c r="G61" s="31">
        <f t="shared" si="2"/>
        <v>1000000</v>
      </c>
      <c r="H61" s="31">
        <f t="shared" si="3"/>
        <v>1000000</v>
      </c>
      <c r="I61" s="32">
        <f t="shared" si="6"/>
        <v>6000000</v>
      </c>
      <c r="J61" s="32">
        <f t="shared" si="7"/>
        <v>6000000</v>
      </c>
      <c r="K61" s="75"/>
    </row>
    <row r="62" spans="2:11" s="5" customFormat="1" ht="17.25" customHeight="1">
      <c r="B62" s="87"/>
      <c r="C62" s="89" t="s">
        <v>202</v>
      </c>
      <c r="D62" s="90"/>
      <c r="E62" s="62">
        <v>7170000</v>
      </c>
      <c r="F62" s="62">
        <v>7170000</v>
      </c>
      <c r="G62" s="31">
        <f t="shared" si="2"/>
        <v>0</v>
      </c>
      <c r="H62" s="31">
        <f t="shared" si="3"/>
        <v>0</v>
      </c>
      <c r="I62" s="62">
        <v>7170000</v>
      </c>
      <c r="J62" s="62">
        <v>7170000</v>
      </c>
      <c r="K62" s="75"/>
    </row>
    <row r="63" spans="2:11" s="5" customFormat="1" ht="32.25" customHeight="1">
      <c r="B63" s="78" t="s">
        <v>97</v>
      </c>
      <c r="C63" s="89" t="s">
        <v>204</v>
      </c>
      <c r="D63" s="90"/>
      <c r="E63" s="62">
        <v>3727500</v>
      </c>
      <c r="F63" s="62">
        <v>3727500</v>
      </c>
      <c r="G63" s="31">
        <f t="shared" si="2"/>
        <v>745500</v>
      </c>
      <c r="H63" s="31">
        <f t="shared" si="3"/>
        <v>745500</v>
      </c>
      <c r="I63" s="32">
        <f t="shared" si="6"/>
        <v>4473000</v>
      </c>
      <c r="J63" s="32">
        <f t="shared" si="7"/>
        <v>4473000</v>
      </c>
      <c r="K63" s="75"/>
    </row>
    <row r="64" spans="2:11" s="5" customFormat="1" ht="12.75" customHeight="1">
      <c r="B64" s="88" t="s">
        <v>98</v>
      </c>
      <c r="C64" s="89" t="s">
        <v>200</v>
      </c>
      <c r="D64" s="90"/>
      <c r="E64" s="62">
        <v>36666.67</v>
      </c>
      <c r="F64" s="62">
        <v>36666.67</v>
      </c>
      <c r="G64" s="31">
        <f t="shared" si="2"/>
        <v>7333.3340000000026</v>
      </c>
      <c r="H64" s="31">
        <f t="shared" si="3"/>
        <v>7333.3340000000026</v>
      </c>
      <c r="I64" s="32">
        <f t="shared" si="6"/>
        <v>44000.004000000001</v>
      </c>
      <c r="J64" s="32">
        <f t="shared" si="7"/>
        <v>44000.004000000001</v>
      </c>
      <c r="K64" s="75"/>
    </row>
    <row r="65" spans="2:11" s="5" customFormat="1" ht="12.75" customHeight="1">
      <c r="B65" s="88"/>
      <c r="C65" s="89" t="s">
        <v>204</v>
      </c>
      <c r="D65" s="90"/>
      <c r="E65" s="62">
        <v>37216.67</v>
      </c>
      <c r="F65" s="62">
        <v>37216.67</v>
      </c>
      <c r="G65" s="31">
        <f t="shared" si="2"/>
        <v>7443.3340000000026</v>
      </c>
      <c r="H65" s="31">
        <f t="shared" si="3"/>
        <v>7443.3340000000026</v>
      </c>
      <c r="I65" s="32">
        <f t="shared" si="6"/>
        <v>44660.004000000001</v>
      </c>
      <c r="J65" s="32">
        <f t="shared" si="7"/>
        <v>44660.004000000001</v>
      </c>
      <c r="K65" s="75"/>
    </row>
    <row r="66" spans="2:11" s="5" customFormat="1" ht="12.75" customHeight="1">
      <c r="B66" s="88"/>
      <c r="C66" s="89" t="s">
        <v>201</v>
      </c>
      <c r="D66" s="90"/>
      <c r="E66" s="62">
        <v>37266.67</v>
      </c>
      <c r="F66" s="62">
        <v>37266.67</v>
      </c>
      <c r="G66" s="31">
        <f t="shared" si="2"/>
        <v>7453.3340000000026</v>
      </c>
      <c r="H66" s="31">
        <f t="shared" si="3"/>
        <v>7453.3340000000026</v>
      </c>
      <c r="I66" s="32">
        <f t="shared" si="6"/>
        <v>44720.004000000001</v>
      </c>
      <c r="J66" s="32">
        <f t="shared" si="7"/>
        <v>44720.004000000001</v>
      </c>
      <c r="K66" s="75"/>
    </row>
    <row r="67" spans="2:11" s="5" customFormat="1" ht="12.75" customHeight="1">
      <c r="B67" s="88" t="s">
        <v>99</v>
      </c>
      <c r="C67" s="89" t="s">
        <v>200</v>
      </c>
      <c r="D67" s="90"/>
      <c r="E67" s="62">
        <v>43333.33</v>
      </c>
      <c r="F67" s="62">
        <v>43333.33</v>
      </c>
      <c r="G67" s="31">
        <f t="shared" si="2"/>
        <v>8666.6659999999974</v>
      </c>
      <c r="H67" s="31">
        <f t="shared" si="3"/>
        <v>8666.6659999999974</v>
      </c>
      <c r="I67" s="32">
        <f t="shared" si="6"/>
        <v>51999.995999999999</v>
      </c>
      <c r="J67" s="32">
        <f t="shared" si="7"/>
        <v>51999.995999999999</v>
      </c>
      <c r="K67" s="75"/>
    </row>
    <row r="68" spans="2:11" s="5" customFormat="1" ht="12.75" customHeight="1">
      <c r="B68" s="88"/>
      <c r="C68" s="89" t="s">
        <v>201</v>
      </c>
      <c r="D68" s="90"/>
      <c r="E68" s="62">
        <v>45666.67</v>
      </c>
      <c r="F68" s="62">
        <v>45666.67</v>
      </c>
      <c r="G68" s="31">
        <f t="shared" si="2"/>
        <v>9133.3340000000026</v>
      </c>
      <c r="H68" s="31">
        <f t="shared" si="3"/>
        <v>9133.3340000000026</v>
      </c>
      <c r="I68" s="32">
        <f t="shared" si="6"/>
        <v>54800.004000000001</v>
      </c>
      <c r="J68" s="32">
        <f t="shared" si="7"/>
        <v>54800.004000000001</v>
      </c>
      <c r="K68" s="75"/>
    </row>
    <row r="69" spans="2:11" s="5" customFormat="1" ht="12.75" customHeight="1">
      <c r="B69" s="88"/>
      <c r="C69" s="89" t="s">
        <v>204</v>
      </c>
      <c r="D69" s="90"/>
      <c r="E69" s="62">
        <v>48343.33</v>
      </c>
      <c r="F69" s="62">
        <v>48343.33</v>
      </c>
      <c r="G69" s="31">
        <f t="shared" si="2"/>
        <v>9668.6659999999974</v>
      </c>
      <c r="H69" s="31">
        <f t="shared" si="3"/>
        <v>9668.6659999999974</v>
      </c>
      <c r="I69" s="32">
        <f t="shared" si="6"/>
        <v>58011.995999999999</v>
      </c>
      <c r="J69" s="32">
        <f t="shared" si="7"/>
        <v>58011.995999999999</v>
      </c>
      <c r="K69" s="75"/>
    </row>
    <row r="70" spans="2:11" s="5" customFormat="1" ht="13.5" customHeight="1">
      <c r="B70" s="88" t="s">
        <v>100</v>
      </c>
      <c r="C70" s="89" t="s">
        <v>201</v>
      </c>
      <c r="D70" s="90"/>
      <c r="E70" s="62">
        <v>71666.67</v>
      </c>
      <c r="F70" s="62">
        <v>71666.67</v>
      </c>
      <c r="G70" s="31">
        <f t="shared" si="2"/>
        <v>14333.334000000003</v>
      </c>
      <c r="H70" s="31">
        <f t="shared" si="3"/>
        <v>14333.334000000003</v>
      </c>
      <c r="I70" s="32">
        <f t="shared" si="6"/>
        <v>86000.004000000001</v>
      </c>
      <c r="J70" s="32">
        <f t="shared" si="7"/>
        <v>86000.004000000001</v>
      </c>
      <c r="K70" s="75"/>
    </row>
    <row r="71" spans="2:11" s="5" customFormat="1" ht="13.5" customHeight="1">
      <c r="B71" s="88"/>
      <c r="C71" s="89" t="s">
        <v>203</v>
      </c>
      <c r="D71" s="90"/>
      <c r="E71" s="62">
        <v>72000</v>
      </c>
      <c r="F71" s="62">
        <v>72000</v>
      </c>
      <c r="G71" s="31">
        <f t="shared" si="2"/>
        <v>14400</v>
      </c>
      <c r="H71" s="31">
        <f t="shared" si="3"/>
        <v>14400</v>
      </c>
      <c r="I71" s="32">
        <f t="shared" si="6"/>
        <v>86400</v>
      </c>
      <c r="J71" s="32">
        <f t="shared" si="7"/>
        <v>86400</v>
      </c>
      <c r="K71" s="75"/>
    </row>
    <row r="72" spans="2:11" s="5" customFormat="1" ht="13.5" customHeight="1">
      <c r="B72" s="88"/>
      <c r="C72" s="89" t="s">
        <v>202</v>
      </c>
      <c r="D72" s="90"/>
      <c r="E72" s="62">
        <v>100000</v>
      </c>
      <c r="F72" s="62">
        <v>100000</v>
      </c>
      <c r="G72" s="31">
        <f t="shared" si="2"/>
        <v>0</v>
      </c>
      <c r="H72" s="31">
        <f t="shared" si="3"/>
        <v>0</v>
      </c>
      <c r="I72" s="62">
        <v>100000</v>
      </c>
      <c r="J72" s="62">
        <v>100000</v>
      </c>
      <c r="K72" s="75"/>
    </row>
    <row r="73" spans="2:11" s="5" customFormat="1" ht="12.75" customHeight="1">
      <c r="B73" s="85" t="s">
        <v>101</v>
      </c>
      <c r="C73" s="89" t="s">
        <v>201</v>
      </c>
      <c r="D73" s="90"/>
      <c r="E73" s="62">
        <v>70416.67</v>
      </c>
      <c r="F73" s="62">
        <v>70416.67</v>
      </c>
      <c r="G73" s="31">
        <f t="shared" si="2"/>
        <v>14083.334000000003</v>
      </c>
      <c r="H73" s="31">
        <f t="shared" si="3"/>
        <v>14083.334000000003</v>
      </c>
      <c r="I73" s="32">
        <f t="shared" si="6"/>
        <v>84500.004000000001</v>
      </c>
      <c r="J73" s="32">
        <f t="shared" si="7"/>
        <v>84500.004000000001</v>
      </c>
      <c r="K73" s="75"/>
    </row>
    <row r="74" spans="2:11" s="5" customFormat="1" ht="12.75" customHeight="1">
      <c r="B74" s="86"/>
      <c r="C74" s="89" t="s">
        <v>203</v>
      </c>
      <c r="D74" s="90"/>
      <c r="E74" s="62">
        <v>70500</v>
      </c>
      <c r="F74" s="62">
        <v>70500</v>
      </c>
      <c r="G74" s="31">
        <f t="shared" si="2"/>
        <v>14100</v>
      </c>
      <c r="H74" s="31">
        <f t="shared" si="3"/>
        <v>14100</v>
      </c>
      <c r="I74" s="32">
        <f t="shared" si="6"/>
        <v>84600</v>
      </c>
      <c r="J74" s="32">
        <f t="shared" si="7"/>
        <v>84600</v>
      </c>
      <c r="K74" s="75"/>
    </row>
    <row r="75" spans="2:11" s="5" customFormat="1" ht="12.75" customHeight="1">
      <c r="B75" s="87"/>
      <c r="C75" s="89" t="s">
        <v>202</v>
      </c>
      <c r="D75" s="90"/>
      <c r="E75" s="62">
        <v>110000</v>
      </c>
      <c r="F75" s="62">
        <v>110000</v>
      </c>
      <c r="G75" s="31">
        <f t="shared" si="2"/>
        <v>0</v>
      </c>
      <c r="H75" s="31">
        <f t="shared" si="3"/>
        <v>0</v>
      </c>
      <c r="I75" s="62">
        <v>110000</v>
      </c>
      <c r="J75" s="62">
        <v>110000</v>
      </c>
      <c r="K75" s="75"/>
    </row>
    <row r="76" spans="2:11" s="5" customFormat="1" ht="28.5" customHeight="1">
      <c r="B76" s="78" t="s">
        <v>102</v>
      </c>
      <c r="C76" s="89" t="s">
        <v>201</v>
      </c>
      <c r="D76" s="90"/>
      <c r="E76" s="62">
        <v>48208.33</v>
      </c>
      <c r="F76" s="62">
        <v>48208.33</v>
      </c>
      <c r="G76" s="31">
        <f t="shared" si="2"/>
        <v>9641.6699999999983</v>
      </c>
      <c r="H76" s="31">
        <f t="shared" si="3"/>
        <v>9641.6699999999983</v>
      </c>
      <c r="I76" s="32">
        <v>57850</v>
      </c>
      <c r="J76" s="32">
        <v>57850</v>
      </c>
      <c r="K76" s="75"/>
    </row>
    <row r="77" spans="2:11" s="5" customFormat="1" ht="28.5" customHeight="1">
      <c r="B77" s="78" t="s">
        <v>103</v>
      </c>
      <c r="C77" s="89" t="s">
        <v>201</v>
      </c>
      <c r="D77" s="90"/>
      <c r="E77" s="62">
        <v>52975.83</v>
      </c>
      <c r="F77" s="62">
        <v>52975.83</v>
      </c>
      <c r="G77" s="31">
        <f t="shared" si="2"/>
        <v>10595.169999999998</v>
      </c>
      <c r="H77" s="31">
        <f t="shared" si="3"/>
        <v>10595.169999999998</v>
      </c>
      <c r="I77" s="32">
        <v>63571</v>
      </c>
      <c r="J77" s="32">
        <v>63571</v>
      </c>
      <c r="K77" s="75"/>
    </row>
    <row r="78" spans="2:11" s="5" customFormat="1" ht="12.75" customHeight="1">
      <c r="B78" s="88" t="s">
        <v>104</v>
      </c>
      <c r="C78" s="89" t="s">
        <v>201</v>
      </c>
      <c r="D78" s="90"/>
      <c r="E78" s="62">
        <v>797000</v>
      </c>
      <c r="F78" s="62">
        <v>797000</v>
      </c>
      <c r="G78" s="31">
        <f t="shared" si="2"/>
        <v>159400</v>
      </c>
      <c r="H78" s="31">
        <f t="shared" si="3"/>
        <v>159400</v>
      </c>
      <c r="I78" s="32">
        <f t="shared" si="6"/>
        <v>956400</v>
      </c>
      <c r="J78" s="32">
        <f t="shared" si="7"/>
        <v>956400</v>
      </c>
      <c r="K78" s="75"/>
    </row>
    <row r="79" spans="2:11" s="5" customFormat="1" ht="12.75" customHeight="1">
      <c r="B79" s="88"/>
      <c r="C79" s="89" t="s">
        <v>204</v>
      </c>
      <c r="D79" s="90"/>
      <c r="E79" s="62">
        <v>808800</v>
      </c>
      <c r="F79" s="62">
        <v>808800</v>
      </c>
      <c r="G79" s="31">
        <f t="shared" si="2"/>
        <v>161760</v>
      </c>
      <c r="H79" s="31">
        <f t="shared" si="3"/>
        <v>161760</v>
      </c>
      <c r="I79" s="32">
        <f t="shared" si="6"/>
        <v>970560</v>
      </c>
      <c r="J79" s="32">
        <f t="shared" si="7"/>
        <v>970560</v>
      </c>
      <c r="K79" s="75"/>
    </row>
    <row r="80" spans="2:11" s="5" customFormat="1" ht="12.75" customHeight="1">
      <c r="B80" s="88"/>
      <c r="C80" s="89" t="s">
        <v>200</v>
      </c>
      <c r="D80" s="90"/>
      <c r="E80" s="62">
        <v>835000</v>
      </c>
      <c r="F80" s="62">
        <v>835000</v>
      </c>
      <c r="G80" s="31">
        <f t="shared" si="2"/>
        <v>167000</v>
      </c>
      <c r="H80" s="31">
        <f t="shared" si="3"/>
        <v>167000</v>
      </c>
      <c r="I80" s="32">
        <f t="shared" si="6"/>
        <v>1002000</v>
      </c>
      <c r="J80" s="32">
        <f t="shared" si="7"/>
        <v>1002000</v>
      </c>
      <c r="K80" s="75"/>
    </row>
    <row r="81" spans="2:11" s="5" customFormat="1" ht="28.5" customHeight="1">
      <c r="B81" s="78" t="s">
        <v>105</v>
      </c>
      <c r="C81" s="89" t="s">
        <v>201</v>
      </c>
      <c r="D81" s="90"/>
      <c r="E81" s="62">
        <v>217935.48</v>
      </c>
      <c r="F81" s="62">
        <v>217935.48</v>
      </c>
      <c r="G81" s="31">
        <f t="shared" si="2"/>
        <v>43587.09600000002</v>
      </c>
      <c r="H81" s="31">
        <f t="shared" si="3"/>
        <v>43587.09600000002</v>
      </c>
      <c r="I81" s="32">
        <f t="shared" si="6"/>
        <v>261522.57600000003</v>
      </c>
      <c r="J81" s="32">
        <f t="shared" si="7"/>
        <v>261522.57600000003</v>
      </c>
      <c r="K81" s="75"/>
    </row>
    <row r="82" spans="2:11" s="5" customFormat="1" ht="28.5" customHeight="1">
      <c r="B82" s="78" t="s">
        <v>106</v>
      </c>
      <c r="C82" s="89" t="s">
        <v>200</v>
      </c>
      <c r="D82" s="90"/>
      <c r="E82" s="62">
        <v>13100</v>
      </c>
      <c r="F82" s="62">
        <v>13100</v>
      </c>
      <c r="G82" s="31">
        <f t="shared" si="2"/>
        <v>2620</v>
      </c>
      <c r="H82" s="31">
        <f t="shared" si="3"/>
        <v>2620</v>
      </c>
      <c r="I82" s="32">
        <f t="shared" si="6"/>
        <v>15720</v>
      </c>
      <c r="J82" s="32">
        <f t="shared" si="7"/>
        <v>15720</v>
      </c>
      <c r="K82" s="75"/>
    </row>
    <row r="83" spans="2:11" s="5" customFormat="1" ht="12.75" customHeight="1">
      <c r="B83" s="88" t="s">
        <v>107</v>
      </c>
      <c r="C83" s="89" t="s">
        <v>200</v>
      </c>
      <c r="D83" s="90"/>
      <c r="E83" s="62">
        <v>51041.67</v>
      </c>
      <c r="F83" s="62">
        <v>51041.67</v>
      </c>
      <c r="G83" s="31">
        <f t="shared" si="2"/>
        <v>10208.334000000003</v>
      </c>
      <c r="H83" s="31">
        <f t="shared" si="3"/>
        <v>10208.334000000003</v>
      </c>
      <c r="I83" s="32">
        <f t="shared" si="6"/>
        <v>61250.004000000001</v>
      </c>
      <c r="J83" s="32">
        <f t="shared" si="7"/>
        <v>61250.004000000001</v>
      </c>
      <c r="K83" s="75"/>
    </row>
    <row r="84" spans="2:11" s="5" customFormat="1" ht="12.75" customHeight="1">
      <c r="B84" s="88"/>
      <c r="C84" s="89" t="s">
        <v>201</v>
      </c>
      <c r="D84" s="90"/>
      <c r="E84" s="62">
        <v>51666.67</v>
      </c>
      <c r="F84" s="62">
        <v>51666.67</v>
      </c>
      <c r="G84" s="31">
        <f t="shared" si="2"/>
        <v>10333.334000000003</v>
      </c>
      <c r="H84" s="31">
        <f t="shared" si="3"/>
        <v>10333.334000000003</v>
      </c>
      <c r="I84" s="32">
        <f t="shared" si="6"/>
        <v>62000.004000000001</v>
      </c>
      <c r="J84" s="32">
        <f t="shared" si="7"/>
        <v>62000.004000000001</v>
      </c>
      <c r="K84" s="75"/>
    </row>
    <row r="85" spans="2:11" s="5" customFormat="1" ht="12.75" customHeight="1">
      <c r="B85" s="88"/>
      <c r="C85" s="89" t="s">
        <v>202</v>
      </c>
      <c r="D85" s="90"/>
      <c r="E85" s="62">
        <v>87500</v>
      </c>
      <c r="F85" s="62">
        <v>87500</v>
      </c>
      <c r="G85" s="31">
        <f t="shared" si="2"/>
        <v>0</v>
      </c>
      <c r="H85" s="31">
        <f t="shared" si="3"/>
        <v>0</v>
      </c>
      <c r="I85" s="62">
        <v>87500</v>
      </c>
      <c r="J85" s="62">
        <v>87500</v>
      </c>
      <c r="K85" s="75"/>
    </row>
    <row r="86" spans="2:11" s="5" customFormat="1" ht="32.25" customHeight="1">
      <c r="B86" s="78" t="s">
        <v>108</v>
      </c>
      <c r="C86" s="89" t="s">
        <v>125</v>
      </c>
      <c r="D86" s="90"/>
      <c r="E86" s="51" t="s">
        <v>125</v>
      </c>
      <c r="F86" s="51" t="s">
        <v>125</v>
      </c>
      <c r="G86" s="51" t="s">
        <v>125</v>
      </c>
      <c r="H86" s="51" t="s">
        <v>125</v>
      </c>
      <c r="I86" s="51" t="s">
        <v>125</v>
      </c>
      <c r="J86" s="51" t="s">
        <v>125</v>
      </c>
      <c r="K86" s="75"/>
    </row>
    <row r="87" spans="2:11" s="5" customFormat="1" ht="12.75" customHeight="1">
      <c r="B87" s="88" t="s">
        <v>119</v>
      </c>
      <c r="C87" s="89" t="s">
        <v>206</v>
      </c>
      <c r="D87" s="90"/>
      <c r="E87" s="62">
        <v>355500</v>
      </c>
      <c r="F87" s="62">
        <v>355500</v>
      </c>
      <c r="G87" s="31">
        <f t="shared" si="2"/>
        <v>0</v>
      </c>
      <c r="H87" s="31">
        <f t="shared" si="3"/>
        <v>0</v>
      </c>
      <c r="I87" s="62">
        <v>355500</v>
      </c>
      <c r="J87" s="62">
        <v>355500</v>
      </c>
      <c r="K87" s="75"/>
    </row>
    <row r="88" spans="2:11" s="5" customFormat="1" ht="12.75" customHeight="1">
      <c r="B88" s="88"/>
      <c r="C88" s="89" t="s">
        <v>201</v>
      </c>
      <c r="D88" s="90"/>
      <c r="E88" s="62">
        <v>389700</v>
      </c>
      <c r="F88" s="62">
        <v>389700</v>
      </c>
      <c r="G88" s="31">
        <f t="shared" si="2"/>
        <v>0</v>
      </c>
      <c r="H88" s="31">
        <f t="shared" si="3"/>
        <v>0</v>
      </c>
      <c r="I88" s="62">
        <v>389700</v>
      </c>
      <c r="J88" s="62">
        <v>389700</v>
      </c>
      <c r="K88" s="75"/>
    </row>
    <row r="89" spans="2:11" s="5" customFormat="1" ht="12.75" customHeight="1">
      <c r="B89" s="88"/>
      <c r="C89" s="89" t="s">
        <v>207</v>
      </c>
      <c r="D89" s="90"/>
      <c r="E89" s="62">
        <v>450000</v>
      </c>
      <c r="F89" s="62">
        <v>450000</v>
      </c>
      <c r="G89" s="31">
        <f t="shared" si="2"/>
        <v>0</v>
      </c>
      <c r="H89" s="31">
        <f t="shared" si="3"/>
        <v>0</v>
      </c>
      <c r="I89" s="62">
        <v>450000</v>
      </c>
      <c r="J89" s="62">
        <v>450000</v>
      </c>
      <c r="K89" s="75"/>
    </row>
    <row r="90" spans="2:11" s="5" customFormat="1" ht="12.75" customHeight="1">
      <c r="B90" s="88"/>
      <c r="C90" s="89" t="s">
        <v>200</v>
      </c>
      <c r="D90" s="90"/>
      <c r="E90" s="62">
        <v>510000</v>
      </c>
      <c r="F90" s="62">
        <v>510000</v>
      </c>
      <c r="G90" s="31">
        <f t="shared" si="2"/>
        <v>0</v>
      </c>
      <c r="H90" s="31">
        <f t="shared" si="3"/>
        <v>0</v>
      </c>
      <c r="I90" s="62">
        <v>510000</v>
      </c>
      <c r="J90" s="62">
        <v>510000</v>
      </c>
      <c r="K90" s="75"/>
    </row>
    <row r="91" spans="2:11" s="5" customFormat="1" ht="28.5" customHeight="1">
      <c r="B91" s="78" t="s">
        <v>120</v>
      </c>
      <c r="C91" s="89" t="s">
        <v>125</v>
      </c>
      <c r="D91" s="90"/>
      <c r="E91" s="51" t="s">
        <v>125</v>
      </c>
      <c r="F91" s="51" t="s">
        <v>125</v>
      </c>
      <c r="G91" s="51" t="s">
        <v>125</v>
      </c>
      <c r="H91" s="51" t="s">
        <v>125</v>
      </c>
      <c r="I91" s="51" t="s">
        <v>125</v>
      </c>
      <c r="J91" s="51" t="s">
        <v>125</v>
      </c>
      <c r="K91" s="75"/>
    </row>
    <row r="92" spans="2:11" s="5" customFormat="1" ht="28.5" customHeight="1">
      <c r="B92" s="78" t="s">
        <v>121</v>
      </c>
      <c r="C92" s="89" t="s">
        <v>125</v>
      </c>
      <c r="D92" s="90"/>
      <c r="E92" s="51" t="s">
        <v>125</v>
      </c>
      <c r="F92" s="51" t="s">
        <v>125</v>
      </c>
      <c r="G92" s="51" t="s">
        <v>125</v>
      </c>
      <c r="H92" s="51" t="s">
        <v>125</v>
      </c>
      <c r="I92" s="51" t="s">
        <v>125</v>
      </c>
      <c r="J92" s="51" t="s">
        <v>125</v>
      </c>
      <c r="K92" s="75"/>
    </row>
    <row r="93" spans="2:11" s="5" customFormat="1" ht="28.5" customHeight="1">
      <c r="B93" s="78" t="s">
        <v>122</v>
      </c>
      <c r="C93" s="89" t="s">
        <v>207</v>
      </c>
      <c r="D93" s="90"/>
      <c r="E93" s="62">
        <v>82500</v>
      </c>
      <c r="F93" s="62">
        <v>82500</v>
      </c>
      <c r="G93" s="31">
        <f t="shared" si="2"/>
        <v>16500</v>
      </c>
      <c r="H93" s="31">
        <f t="shared" si="3"/>
        <v>16500</v>
      </c>
      <c r="I93" s="32">
        <f t="shared" si="6"/>
        <v>99000</v>
      </c>
      <c r="J93" s="32">
        <f t="shared" si="7"/>
        <v>99000</v>
      </c>
      <c r="K93" s="75"/>
    </row>
    <row r="94" spans="2:11" s="5" customFormat="1" ht="28.5" customHeight="1">
      <c r="B94" s="78" t="s">
        <v>123</v>
      </c>
      <c r="C94" s="89" t="s">
        <v>207</v>
      </c>
      <c r="D94" s="90"/>
      <c r="E94" s="62">
        <v>237883.33</v>
      </c>
      <c r="F94" s="62">
        <v>237883.33</v>
      </c>
      <c r="G94" s="31">
        <f t="shared" si="2"/>
        <v>47576.665999999997</v>
      </c>
      <c r="H94" s="31">
        <f t="shared" si="3"/>
        <v>47576.665999999997</v>
      </c>
      <c r="I94" s="32">
        <f t="shared" si="6"/>
        <v>285459.99599999998</v>
      </c>
      <c r="J94" s="32">
        <f t="shared" si="7"/>
        <v>285459.99599999998</v>
      </c>
      <c r="K94" s="75"/>
    </row>
    <row r="95" spans="2:11" s="5" customFormat="1" ht="28.5" customHeight="1">
      <c r="B95" s="78" t="s">
        <v>124</v>
      </c>
      <c r="C95" s="89" t="s">
        <v>125</v>
      </c>
      <c r="D95" s="90"/>
      <c r="E95" s="51" t="s">
        <v>125</v>
      </c>
      <c r="F95" s="51" t="s">
        <v>125</v>
      </c>
      <c r="G95" s="51" t="s">
        <v>125</v>
      </c>
      <c r="H95" s="51" t="s">
        <v>125</v>
      </c>
      <c r="I95" s="51" t="s">
        <v>125</v>
      </c>
      <c r="J95" s="51" t="s">
        <v>125</v>
      </c>
      <c r="K95" s="75"/>
    </row>
    <row r="96" spans="2:11" ht="39" customHeight="1">
      <c r="B96" s="103" t="s">
        <v>34</v>
      </c>
      <c r="C96" s="187"/>
      <c r="D96" s="104"/>
      <c r="E96" s="89" t="s">
        <v>208</v>
      </c>
      <c r="F96" s="153"/>
      <c r="G96" s="153"/>
      <c r="H96" s="153"/>
      <c r="I96" s="153"/>
      <c r="J96" s="90"/>
    </row>
    <row r="97" spans="2:11" ht="12" customHeight="1">
      <c r="B97" s="127"/>
      <c r="C97" s="128"/>
      <c r="D97" s="128"/>
      <c r="E97" s="128"/>
      <c r="F97" s="128"/>
      <c r="G97" s="128"/>
      <c r="H97" s="128"/>
      <c r="I97" s="128"/>
      <c r="J97" s="129"/>
    </row>
    <row r="98" spans="2:11" ht="12.75" customHeight="1">
      <c r="B98" s="97" t="s">
        <v>35</v>
      </c>
      <c r="C98" s="159"/>
      <c r="D98" s="159"/>
      <c r="E98" s="159"/>
      <c r="F98" s="159"/>
      <c r="G98" s="159"/>
      <c r="H98" s="159"/>
      <c r="I98" s="159"/>
      <c r="J98" s="98"/>
    </row>
    <row r="99" spans="2:11" ht="12.75" customHeight="1">
      <c r="B99" s="121" t="s">
        <v>38</v>
      </c>
      <c r="C99" s="188" t="s">
        <v>37</v>
      </c>
      <c r="D99" s="97" t="s">
        <v>36</v>
      </c>
      <c r="E99" s="159"/>
      <c r="F99" s="159"/>
      <c r="G99" s="159"/>
      <c r="H99" s="159"/>
      <c r="I99" s="159"/>
      <c r="J99" s="98"/>
    </row>
    <row r="100" spans="2:11" ht="91.5" customHeight="1">
      <c r="B100" s="121"/>
      <c r="C100" s="189"/>
      <c r="D100" s="24" t="s">
        <v>39</v>
      </c>
      <c r="E100" s="4" t="s">
        <v>40</v>
      </c>
      <c r="F100" s="20" t="s">
        <v>81</v>
      </c>
      <c r="G100" s="21" t="s">
        <v>42</v>
      </c>
      <c r="H100" s="3" t="s">
        <v>41</v>
      </c>
      <c r="I100" s="171" t="s">
        <v>43</v>
      </c>
      <c r="J100" s="184"/>
    </row>
    <row r="101" spans="2:11" ht="13.5" customHeight="1">
      <c r="B101" s="12"/>
      <c r="C101" s="10"/>
      <c r="D101" s="9"/>
      <c r="E101" s="9"/>
      <c r="F101" s="11"/>
      <c r="G101" s="19"/>
      <c r="H101" s="8"/>
      <c r="I101" s="185"/>
      <c r="J101" s="186"/>
    </row>
    <row r="102" spans="2:11" ht="13.5" customHeight="1">
      <c r="B102" s="161" t="s">
        <v>86</v>
      </c>
      <c r="C102" s="162"/>
      <c r="D102" s="162"/>
      <c r="E102" s="162"/>
      <c r="F102" s="162"/>
      <c r="G102" s="162"/>
      <c r="H102" s="162"/>
      <c r="I102" s="162"/>
      <c r="J102" s="163"/>
    </row>
    <row r="103" spans="2:11" ht="13.5" customHeight="1">
      <c r="B103" s="181" t="s">
        <v>34</v>
      </c>
      <c r="C103" s="183"/>
      <c r="D103" s="171" t="s">
        <v>109</v>
      </c>
      <c r="E103" s="172"/>
      <c r="F103" s="172"/>
      <c r="G103" s="172"/>
      <c r="H103" s="172"/>
      <c r="I103" s="172"/>
      <c r="J103" s="173"/>
    </row>
    <row r="104" spans="2:11" ht="9.75" customHeight="1">
      <c r="B104" s="164"/>
      <c r="C104" s="165"/>
      <c r="D104" s="165"/>
      <c r="E104" s="165"/>
      <c r="F104" s="165"/>
      <c r="G104" s="165"/>
      <c r="H104" s="165"/>
      <c r="I104" s="165"/>
      <c r="J104" s="166"/>
    </row>
    <row r="105" spans="2:11" ht="12.75" customHeight="1">
      <c r="B105" s="84" t="s">
        <v>87</v>
      </c>
      <c r="C105" s="84"/>
      <c r="D105" s="84"/>
      <c r="E105" s="84"/>
      <c r="F105" s="111" t="s">
        <v>209</v>
      </c>
      <c r="G105" s="111"/>
      <c r="H105" s="111"/>
      <c r="I105" s="111"/>
      <c r="J105" s="111"/>
    </row>
    <row r="106" spans="2:11" ht="12.75" customHeight="1">
      <c r="B106" s="84" t="s">
        <v>88</v>
      </c>
      <c r="C106" s="84"/>
      <c r="D106" s="84"/>
      <c r="E106" s="84"/>
      <c r="F106" s="167" t="s">
        <v>89</v>
      </c>
      <c r="G106" s="167"/>
      <c r="H106" s="167"/>
      <c r="I106" s="167"/>
      <c r="J106" s="26" t="s">
        <v>90</v>
      </c>
    </row>
    <row r="107" spans="2:11" ht="12.75" customHeight="1">
      <c r="B107" s="84"/>
      <c r="C107" s="84"/>
      <c r="D107" s="84"/>
      <c r="E107" s="84"/>
      <c r="F107" s="111" t="s">
        <v>210</v>
      </c>
      <c r="G107" s="111"/>
      <c r="H107" s="111"/>
      <c r="I107" s="111"/>
      <c r="J107" s="59" t="s">
        <v>211</v>
      </c>
    </row>
    <row r="108" spans="2:11" ht="21" customHeight="1">
      <c r="B108" s="84" t="s">
        <v>91</v>
      </c>
      <c r="C108" s="84"/>
      <c r="D108" s="84"/>
      <c r="E108" s="84"/>
      <c r="F108" s="111" t="s">
        <v>212</v>
      </c>
      <c r="G108" s="111"/>
      <c r="H108" s="111"/>
      <c r="I108" s="111"/>
      <c r="J108" s="111"/>
    </row>
    <row r="109" spans="2:11" ht="21" customHeight="1">
      <c r="B109" s="84" t="s">
        <v>92</v>
      </c>
      <c r="C109" s="84"/>
      <c r="D109" s="84"/>
      <c r="E109" s="84"/>
      <c r="F109" s="111" t="s">
        <v>213</v>
      </c>
      <c r="G109" s="111"/>
      <c r="H109" s="111"/>
      <c r="I109" s="111"/>
      <c r="J109" s="111"/>
    </row>
    <row r="110" spans="2:11" ht="13.5" customHeight="1">
      <c r="B110" s="84" t="s">
        <v>93</v>
      </c>
      <c r="C110" s="84"/>
      <c r="D110" s="84"/>
      <c r="E110" s="84"/>
      <c r="F110" s="111" t="s">
        <v>214</v>
      </c>
      <c r="G110" s="111"/>
      <c r="H110" s="111"/>
      <c r="I110" s="111"/>
      <c r="J110" s="111"/>
    </row>
    <row r="111" spans="2:11" ht="12" customHeight="1">
      <c r="B111" s="164"/>
      <c r="C111" s="165"/>
      <c r="D111" s="165"/>
      <c r="E111" s="165"/>
      <c r="F111" s="165"/>
      <c r="G111" s="165"/>
      <c r="H111" s="165"/>
      <c r="I111" s="165"/>
      <c r="J111" s="166"/>
    </row>
    <row r="112" spans="2:11" s="5" customFormat="1" ht="12.75" customHeight="1">
      <c r="B112" s="112" t="s">
        <v>2</v>
      </c>
      <c r="C112" s="112" t="s">
        <v>44</v>
      </c>
      <c r="D112" s="97" t="s">
        <v>45</v>
      </c>
      <c r="E112" s="159"/>
      <c r="F112" s="159"/>
      <c r="G112" s="159"/>
      <c r="H112" s="159"/>
      <c r="I112" s="159"/>
      <c r="J112" s="98"/>
      <c r="K112" s="75"/>
    </row>
    <row r="113" spans="2:11" s="5" customFormat="1" ht="12.75" customHeight="1">
      <c r="B113" s="113"/>
      <c r="C113" s="113"/>
      <c r="D113" s="99" t="s">
        <v>46</v>
      </c>
      <c r="E113" s="100"/>
      <c r="F113" s="92" t="s">
        <v>47</v>
      </c>
      <c r="G113" s="92" t="s">
        <v>48</v>
      </c>
      <c r="H113" s="92" t="s">
        <v>49</v>
      </c>
      <c r="I113" s="89" t="s">
        <v>50</v>
      </c>
      <c r="J113" s="90"/>
      <c r="K113" s="75"/>
    </row>
    <row r="114" spans="2:11" s="5" customFormat="1" ht="12.75" customHeight="1">
      <c r="B114" s="113"/>
      <c r="C114" s="113"/>
      <c r="D114" s="101"/>
      <c r="E114" s="102"/>
      <c r="F114" s="93"/>
      <c r="G114" s="93"/>
      <c r="H114" s="93"/>
      <c r="I114" s="97" t="s">
        <v>27</v>
      </c>
      <c r="J114" s="98"/>
      <c r="K114" s="75"/>
    </row>
    <row r="115" spans="2:11" s="5" customFormat="1" ht="12.75" customHeight="1">
      <c r="B115" s="114"/>
      <c r="C115" s="114"/>
      <c r="D115" s="103"/>
      <c r="E115" s="104"/>
      <c r="F115" s="94"/>
      <c r="G115" s="94"/>
      <c r="H115" s="94"/>
      <c r="I115" s="33" t="s">
        <v>85</v>
      </c>
      <c r="J115" s="33" t="s">
        <v>30</v>
      </c>
      <c r="K115" s="75"/>
    </row>
    <row r="116" spans="2:11" s="5" customFormat="1" ht="11.25" customHeight="1">
      <c r="B116" s="66" t="s">
        <v>51</v>
      </c>
      <c r="C116" s="92" t="s">
        <v>127</v>
      </c>
      <c r="D116" s="105" t="s">
        <v>215</v>
      </c>
      <c r="E116" s="106"/>
      <c r="F116" s="109" t="s">
        <v>214</v>
      </c>
      <c r="G116" s="109" t="s">
        <v>110</v>
      </c>
      <c r="H116" s="111"/>
      <c r="I116" s="95" t="s">
        <v>126</v>
      </c>
      <c r="J116" s="96"/>
      <c r="K116" s="75"/>
    </row>
    <row r="117" spans="2:11" s="5" customFormat="1" ht="11.25" customHeight="1">
      <c r="B117" s="79">
        <v>10</v>
      </c>
      <c r="C117" s="93"/>
      <c r="D117" s="107"/>
      <c r="E117" s="108"/>
      <c r="F117" s="110"/>
      <c r="G117" s="110"/>
      <c r="H117" s="111"/>
      <c r="I117" s="31">
        <v>86000</v>
      </c>
      <c r="J117" s="58">
        <f>I117</f>
        <v>86000</v>
      </c>
      <c r="K117" s="75"/>
    </row>
    <row r="118" spans="2:11" s="5" customFormat="1" ht="11.25" customHeight="1">
      <c r="B118" s="79">
        <v>11</v>
      </c>
      <c r="C118" s="93"/>
      <c r="D118" s="107"/>
      <c r="E118" s="108"/>
      <c r="F118" s="110"/>
      <c r="G118" s="110"/>
      <c r="H118" s="111"/>
      <c r="I118" s="31">
        <v>84500</v>
      </c>
      <c r="J118" s="58">
        <f t="shared" ref="J118:J121" si="8">I118</f>
        <v>84500</v>
      </c>
      <c r="K118" s="75"/>
    </row>
    <row r="119" spans="2:11" s="5" customFormat="1" ht="11.25" customHeight="1">
      <c r="B119" s="79">
        <v>12</v>
      </c>
      <c r="C119" s="93"/>
      <c r="D119" s="107"/>
      <c r="E119" s="108"/>
      <c r="F119" s="110"/>
      <c r="G119" s="110"/>
      <c r="H119" s="111"/>
      <c r="I119" s="80">
        <v>55500</v>
      </c>
      <c r="J119" s="58">
        <f t="shared" si="8"/>
        <v>55500</v>
      </c>
      <c r="K119" s="75"/>
    </row>
    <row r="120" spans="2:11" s="5" customFormat="1" ht="11.25" customHeight="1">
      <c r="B120" s="79">
        <v>13</v>
      </c>
      <c r="C120" s="93"/>
      <c r="D120" s="107"/>
      <c r="E120" s="108"/>
      <c r="F120" s="110"/>
      <c r="G120" s="110"/>
      <c r="H120" s="111"/>
      <c r="I120" s="80">
        <v>61000</v>
      </c>
      <c r="J120" s="58">
        <f t="shared" si="8"/>
        <v>61000</v>
      </c>
      <c r="K120" s="75"/>
    </row>
    <row r="121" spans="2:11" s="5" customFormat="1" ht="11.25" customHeight="1">
      <c r="B121" s="79">
        <v>14</v>
      </c>
      <c r="C121" s="93"/>
      <c r="D121" s="107"/>
      <c r="E121" s="108"/>
      <c r="F121" s="110"/>
      <c r="G121" s="110"/>
      <c r="H121" s="111"/>
      <c r="I121" s="80">
        <v>956400</v>
      </c>
      <c r="J121" s="58">
        <f t="shared" si="8"/>
        <v>956400</v>
      </c>
      <c r="K121" s="75"/>
    </row>
    <row r="122" spans="2:11" s="5" customFormat="1" ht="11.25" customHeight="1">
      <c r="B122" s="59" t="s">
        <v>52</v>
      </c>
      <c r="C122" s="93"/>
      <c r="D122" s="107"/>
      <c r="E122" s="108"/>
      <c r="F122" s="110"/>
      <c r="G122" s="110"/>
      <c r="H122" s="111"/>
      <c r="I122" s="30" t="s">
        <v>53</v>
      </c>
      <c r="J122" s="56">
        <f>SUM(J117:J121)</f>
        <v>1243400</v>
      </c>
      <c r="K122" s="75"/>
    </row>
    <row r="123" spans="2:11" s="5" customFormat="1" ht="12" customHeight="1">
      <c r="B123" s="66" t="s">
        <v>51</v>
      </c>
      <c r="C123" s="92" t="s">
        <v>128</v>
      </c>
      <c r="D123" s="105" t="s">
        <v>216</v>
      </c>
      <c r="E123" s="106"/>
      <c r="F123" s="109" t="s">
        <v>214</v>
      </c>
      <c r="G123" s="109" t="s">
        <v>110</v>
      </c>
      <c r="H123" s="111"/>
      <c r="I123" s="95" t="s">
        <v>126</v>
      </c>
      <c r="J123" s="96"/>
      <c r="K123" s="75"/>
    </row>
    <row r="124" spans="2:11" s="5" customFormat="1" ht="12" customHeight="1">
      <c r="B124" s="53">
        <v>4</v>
      </c>
      <c r="C124" s="93"/>
      <c r="D124" s="107"/>
      <c r="E124" s="108"/>
      <c r="F124" s="110"/>
      <c r="G124" s="110"/>
      <c r="H124" s="111"/>
      <c r="I124" s="60">
        <v>2355000</v>
      </c>
      <c r="J124" s="45">
        <f t="shared" ref="J124:J125" si="9">I124</f>
        <v>2355000</v>
      </c>
      <c r="K124" s="75"/>
    </row>
    <row r="125" spans="2:11" s="5" customFormat="1" ht="12" customHeight="1">
      <c r="B125" s="53">
        <v>7</v>
      </c>
      <c r="C125" s="93"/>
      <c r="D125" s="107"/>
      <c r="E125" s="108"/>
      <c r="F125" s="110"/>
      <c r="G125" s="110"/>
      <c r="H125" s="111"/>
      <c r="I125" s="60">
        <v>4473000</v>
      </c>
      <c r="J125" s="45">
        <f t="shared" si="9"/>
        <v>4473000</v>
      </c>
      <c r="K125" s="75"/>
    </row>
    <row r="126" spans="2:11" s="5" customFormat="1" ht="12" customHeight="1">
      <c r="B126" s="59" t="s">
        <v>52</v>
      </c>
      <c r="C126" s="93"/>
      <c r="D126" s="107"/>
      <c r="E126" s="108"/>
      <c r="F126" s="110"/>
      <c r="G126" s="110"/>
      <c r="H126" s="111"/>
      <c r="I126" s="30" t="s">
        <v>53</v>
      </c>
      <c r="J126" s="46">
        <f>SUM(J124:J125)</f>
        <v>6828000</v>
      </c>
      <c r="K126" s="75"/>
    </row>
    <row r="127" spans="2:11" s="5" customFormat="1" ht="12.75" customHeight="1">
      <c r="B127" s="29" t="s">
        <v>51</v>
      </c>
      <c r="C127" s="92" t="s">
        <v>129</v>
      </c>
      <c r="D127" s="105" t="s">
        <v>217</v>
      </c>
      <c r="E127" s="106"/>
      <c r="F127" s="109" t="s">
        <v>214</v>
      </c>
      <c r="G127" s="109" t="s">
        <v>110</v>
      </c>
      <c r="H127" s="111"/>
      <c r="I127" s="95" t="s">
        <v>126</v>
      </c>
      <c r="J127" s="96"/>
      <c r="K127" s="75"/>
    </row>
    <row r="128" spans="2:11" s="5" customFormat="1" ht="12.75" customHeight="1">
      <c r="B128" s="53">
        <v>6</v>
      </c>
      <c r="C128" s="93"/>
      <c r="D128" s="107"/>
      <c r="E128" s="108"/>
      <c r="F128" s="110"/>
      <c r="G128" s="110"/>
      <c r="H128" s="111"/>
      <c r="I128" s="48">
        <v>6000000</v>
      </c>
      <c r="J128" s="45">
        <f t="shared" ref="J128" si="10">I128</f>
        <v>6000000</v>
      </c>
      <c r="K128" s="75"/>
    </row>
    <row r="129" spans="2:11" s="5" customFormat="1" ht="14.25" customHeight="1">
      <c r="B129" s="47" t="s">
        <v>52</v>
      </c>
      <c r="C129" s="93"/>
      <c r="D129" s="107"/>
      <c r="E129" s="108"/>
      <c r="F129" s="110"/>
      <c r="G129" s="110"/>
      <c r="H129" s="111"/>
      <c r="I129" s="30" t="s">
        <v>53</v>
      </c>
      <c r="J129" s="46">
        <f>SUM(J128:J128)</f>
        <v>6000000</v>
      </c>
      <c r="K129" s="75"/>
    </row>
    <row r="130" spans="2:11" s="5" customFormat="1" ht="14.25" customHeight="1">
      <c r="B130" s="29" t="s">
        <v>51</v>
      </c>
      <c r="C130" s="92" t="s">
        <v>130</v>
      </c>
      <c r="D130" s="105" t="s">
        <v>218</v>
      </c>
      <c r="E130" s="106"/>
      <c r="F130" s="109" t="s">
        <v>214</v>
      </c>
      <c r="G130" s="109" t="s">
        <v>110</v>
      </c>
      <c r="H130" s="111"/>
      <c r="I130" s="95" t="s">
        <v>126</v>
      </c>
      <c r="J130" s="96"/>
      <c r="K130" s="75"/>
    </row>
    <row r="131" spans="2:11" s="5" customFormat="1" ht="12" customHeight="1">
      <c r="B131" s="53">
        <v>19</v>
      </c>
      <c r="C131" s="93"/>
      <c r="D131" s="107"/>
      <c r="E131" s="108"/>
      <c r="F131" s="110"/>
      <c r="G131" s="110"/>
      <c r="H131" s="111"/>
      <c r="I131" s="48">
        <v>355500</v>
      </c>
      <c r="J131" s="45">
        <f t="shared" ref="J131" si="11">I131</f>
        <v>355500</v>
      </c>
      <c r="K131" s="75"/>
    </row>
    <row r="132" spans="2:11" s="5" customFormat="1" ht="12" customHeight="1">
      <c r="B132" s="47" t="s">
        <v>52</v>
      </c>
      <c r="C132" s="93"/>
      <c r="D132" s="107"/>
      <c r="E132" s="108"/>
      <c r="F132" s="110"/>
      <c r="G132" s="110"/>
      <c r="H132" s="111"/>
      <c r="I132" s="30" t="s">
        <v>53</v>
      </c>
      <c r="J132" s="46">
        <f>SUM(J131:J131)</f>
        <v>355500</v>
      </c>
      <c r="K132" s="75"/>
    </row>
    <row r="133" spans="2:11" s="5" customFormat="1" ht="12.75" customHeight="1">
      <c r="B133" s="66" t="s">
        <v>51</v>
      </c>
      <c r="C133" s="92" t="s">
        <v>131</v>
      </c>
      <c r="D133" s="105" t="s">
        <v>219</v>
      </c>
      <c r="E133" s="106"/>
      <c r="F133" s="109" t="s">
        <v>214</v>
      </c>
      <c r="G133" s="109" t="s">
        <v>110</v>
      </c>
      <c r="H133" s="111"/>
      <c r="I133" s="95" t="s">
        <v>126</v>
      </c>
      <c r="J133" s="96"/>
      <c r="K133" s="75"/>
    </row>
    <row r="134" spans="2:11" s="5" customFormat="1" ht="12.75" customHeight="1">
      <c r="B134" s="53">
        <v>22</v>
      </c>
      <c r="C134" s="93"/>
      <c r="D134" s="107"/>
      <c r="E134" s="108"/>
      <c r="F134" s="110"/>
      <c r="G134" s="110"/>
      <c r="H134" s="111"/>
      <c r="I134" s="31">
        <v>99000</v>
      </c>
      <c r="J134" s="58">
        <f t="shared" ref="J134:J135" si="12">I134</f>
        <v>99000</v>
      </c>
      <c r="K134" s="75"/>
    </row>
    <row r="135" spans="2:11" s="5" customFormat="1" ht="12.75" customHeight="1">
      <c r="B135" s="53">
        <v>23</v>
      </c>
      <c r="C135" s="93"/>
      <c r="D135" s="107"/>
      <c r="E135" s="108"/>
      <c r="F135" s="110"/>
      <c r="G135" s="110"/>
      <c r="H135" s="111"/>
      <c r="I135" s="31">
        <v>285460</v>
      </c>
      <c r="J135" s="58">
        <f t="shared" si="12"/>
        <v>285460</v>
      </c>
      <c r="K135" s="75"/>
    </row>
    <row r="136" spans="2:11" s="5" customFormat="1" ht="12.75" customHeight="1">
      <c r="B136" s="59" t="s">
        <v>52</v>
      </c>
      <c r="C136" s="93"/>
      <c r="D136" s="107"/>
      <c r="E136" s="108"/>
      <c r="F136" s="110"/>
      <c r="G136" s="110"/>
      <c r="H136" s="111"/>
      <c r="I136" s="30" t="s">
        <v>53</v>
      </c>
      <c r="J136" s="56">
        <f>SUM(J134:J135)</f>
        <v>384460</v>
      </c>
      <c r="K136" s="75"/>
    </row>
    <row r="137" spans="2:11" s="5" customFormat="1" ht="14.25" customHeight="1">
      <c r="B137" s="66" t="s">
        <v>51</v>
      </c>
      <c r="C137" s="92" t="s">
        <v>132</v>
      </c>
      <c r="D137" s="105" t="s">
        <v>220</v>
      </c>
      <c r="E137" s="106"/>
      <c r="F137" s="109" t="s">
        <v>214</v>
      </c>
      <c r="G137" s="109" t="s">
        <v>110</v>
      </c>
      <c r="H137" s="111"/>
      <c r="I137" s="95" t="s">
        <v>126</v>
      </c>
      <c r="J137" s="96"/>
      <c r="K137" s="75"/>
    </row>
    <row r="138" spans="2:11" s="5" customFormat="1" ht="12" customHeight="1">
      <c r="B138" s="79">
        <v>3</v>
      </c>
      <c r="C138" s="93"/>
      <c r="D138" s="107"/>
      <c r="E138" s="108"/>
      <c r="F138" s="110"/>
      <c r="G138" s="110"/>
      <c r="H138" s="190"/>
      <c r="I138" s="31">
        <v>13200</v>
      </c>
      <c r="J138" s="58">
        <f t="shared" ref="J138:J142" si="13">I138</f>
        <v>13200</v>
      </c>
      <c r="K138" s="75"/>
    </row>
    <row r="139" spans="2:11" s="5" customFormat="1" ht="12" customHeight="1">
      <c r="B139" s="79">
        <v>8</v>
      </c>
      <c r="C139" s="93"/>
      <c r="D139" s="107"/>
      <c r="E139" s="108"/>
      <c r="F139" s="110"/>
      <c r="G139" s="110"/>
      <c r="H139" s="190"/>
      <c r="I139" s="31">
        <v>44000</v>
      </c>
      <c r="J139" s="58">
        <f t="shared" si="13"/>
        <v>44000</v>
      </c>
      <c r="K139" s="75"/>
    </row>
    <row r="140" spans="2:11" s="5" customFormat="1" ht="12" customHeight="1">
      <c r="B140" s="79">
        <v>9</v>
      </c>
      <c r="C140" s="93"/>
      <c r="D140" s="107"/>
      <c r="E140" s="108"/>
      <c r="F140" s="110"/>
      <c r="G140" s="110"/>
      <c r="H140" s="190"/>
      <c r="I140" s="31">
        <v>52000</v>
      </c>
      <c r="J140" s="58">
        <f t="shared" si="13"/>
        <v>52000</v>
      </c>
      <c r="K140" s="75"/>
    </row>
    <row r="141" spans="2:11" s="5" customFormat="1" ht="12" customHeight="1">
      <c r="B141" s="79">
        <v>16</v>
      </c>
      <c r="C141" s="93"/>
      <c r="D141" s="107"/>
      <c r="E141" s="108"/>
      <c r="F141" s="110"/>
      <c r="G141" s="110"/>
      <c r="H141" s="190"/>
      <c r="I141" s="31">
        <v>15720</v>
      </c>
      <c r="J141" s="58">
        <f t="shared" si="13"/>
        <v>15720</v>
      </c>
      <c r="K141" s="75"/>
    </row>
    <row r="142" spans="2:11" s="5" customFormat="1" ht="12" customHeight="1">
      <c r="B142" s="79">
        <v>17</v>
      </c>
      <c r="C142" s="93"/>
      <c r="D142" s="107"/>
      <c r="E142" s="108"/>
      <c r="F142" s="110"/>
      <c r="G142" s="110"/>
      <c r="H142" s="190"/>
      <c r="I142" s="31">
        <v>61250</v>
      </c>
      <c r="J142" s="58">
        <f t="shared" si="13"/>
        <v>61250</v>
      </c>
      <c r="K142" s="75"/>
    </row>
    <row r="143" spans="2:11" s="5" customFormat="1" ht="12" customHeight="1">
      <c r="B143" s="59" t="s">
        <v>52</v>
      </c>
      <c r="C143" s="93"/>
      <c r="D143" s="107"/>
      <c r="E143" s="108"/>
      <c r="F143" s="110"/>
      <c r="G143" s="110"/>
      <c r="H143" s="111"/>
      <c r="I143" s="30" t="s">
        <v>53</v>
      </c>
      <c r="J143" s="56">
        <f>SUM(J138:J142)</f>
        <v>186170</v>
      </c>
      <c r="K143" s="75"/>
    </row>
    <row r="144" spans="2:11" s="5" customFormat="1" ht="13.5" customHeight="1">
      <c r="B144" s="66" t="s">
        <v>51</v>
      </c>
      <c r="C144" s="92" t="s">
        <v>133</v>
      </c>
      <c r="D144" s="105" t="s">
        <v>221</v>
      </c>
      <c r="E144" s="106"/>
      <c r="F144" s="109" t="s">
        <v>214</v>
      </c>
      <c r="G144" s="109" t="s">
        <v>110</v>
      </c>
      <c r="H144" s="194"/>
      <c r="I144" s="95" t="s">
        <v>126</v>
      </c>
      <c r="J144" s="96"/>
      <c r="K144" s="75"/>
    </row>
    <row r="145" spans="2:11" s="5" customFormat="1" ht="12" customHeight="1">
      <c r="B145" s="53">
        <v>2</v>
      </c>
      <c r="C145" s="93"/>
      <c r="D145" s="107"/>
      <c r="E145" s="108"/>
      <c r="F145" s="110"/>
      <c r="G145" s="110"/>
      <c r="H145" s="195"/>
      <c r="I145" s="31">
        <v>1134000</v>
      </c>
      <c r="J145" s="58">
        <f t="shared" ref="J145" si="14">I145</f>
        <v>1134000</v>
      </c>
      <c r="K145" s="75"/>
    </row>
    <row r="146" spans="2:11" s="5" customFormat="1" ht="12" customHeight="1">
      <c r="B146" s="59" t="s">
        <v>52</v>
      </c>
      <c r="C146" s="94"/>
      <c r="D146" s="191"/>
      <c r="E146" s="192"/>
      <c r="F146" s="193"/>
      <c r="G146" s="193"/>
      <c r="H146" s="196"/>
      <c r="I146" s="30" t="s">
        <v>53</v>
      </c>
      <c r="J146" s="56">
        <f>SUM(J145:J145)</f>
        <v>1134000</v>
      </c>
      <c r="K146" s="75"/>
    </row>
    <row r="147" spans="2:11" ht="14.25" customHeight="1">
      <c r="B147" s="175" t="s">
        <v>56</v>
      </c>
      <c r="C147" s="197"/>
      <c r="D147" s="197"/>
      <c r="E147" s="197"/>
      <c r="F147" s="197"/>
      <c r="G147" s="197"/>
      <c r="H147" s="197"/>
      <c r="I147" s="176"/>
      <c r="J147" s="2"/>
    </row>
    <row r="148" spans="2:11" ht="24" customHeight="1">
      <c r="B148" s="62" t="s">
        <v>82</v>
      </c>
      <c r="C148" s="57" t="s">
        <v>44</v>
      </c>
      <c r="D148" s="83" t="s">
        <v>57</v>
      </c>
      <c r="E148" s="83"/>
      <c r="F148" s="83"/>
      <c r="G148" s="89" t="s">
        <v>72</v>
      </c>
      <c r="H148" s="90"/>
      <c r="I148" s="41" t="s">
        <v>59</v>
      </c>
      <c r="J148" s="48" t="s">
        <v>58</v>
      </c>
    </row>
    <row r="149" spans="2:11" s="15" customFormat="1" ht="23.25" customHeight="1">
      <c r="B149" s="63" t="s">
        <v>222</v>
      </c>
      <c r="C149" s="64" t="s">
        <v>134</v>
      </c>
      <c r="D149" s="84" t="s">
        <v>144</v>
      </c>
      <c r="E149" s="84"/>
      <c r="F149" s="84"/>
      <c r="G149" s="175" t="s">
        <v>142</v>
      </c>
      <c r="H149" s="176"/>
      <c r="I149" s="49" t="s">
        <v>141</v>
      </c>
      <c r="J149" s="54" t="s">
        <v>143</v>
      </c>
      <c r="K149" s="73"/>
    </row>
    <row r="150" spans="2:11" s="15" customFormat="1" ht="25.5" customHeight="1">
      <c r="B150" s="63" t="s">
        <v>223</v>
      </c>
      <c r="C150" s="64" t="s">
        <v>135</v>
      </c>
      <c r="D150" s="84" t="s">
        <v>156</v>
      </c>
      <c r="E150" s="84"/>
      <c r="F150" s="84"/>
      <c r="G150" s="175" t="s">
        <v>154</v>
      </c>
      <c r="H150" s="176"/>
      <c r="I150" s="49" t="s">
        <v>153</v>
      </c>
      <c r="J150" s="49" t="s">
        <v>155</v>
      </c>
      <c r="K150" s="73"/>
    </row>
    <row r="151" spans="2:11" s="15" customFormat="1" ht="23.25" customHeight="1">
      <c r="B151" s="63">
        <v>6</v>
      </c>
      <c r="C151" s="64" t="s">
        <v>136</v>
      </c>
      <c r="D151" s="84" t="s">
        <v>164</v>
      </c>
      <c r="E151" s="84"/>
      <c r="F151" s="84"/>
      <c r="G151" s="175" t="s">
        <v>162</v>
      </c>
      <c r="H151" s="176"/>
      <c r="I151" s="49" t="s">
        <v>161</v>
      </c>
      <c r="J151" s="54" t="s">
        <v>163</v>
      </c>
      <c r="K151" s="73"/>
    </row>
    <row r="152" spans="2:11" s="15" customFormat="1" ht="26.25" customHeight="1">
      <c r="B152" s="63">
        <v>19</v>
      </c>
      <c r="C152" s="64" t="s">
        <v>137</v>
      </c>
      <c r="D152" s="84" t="s">
        <v>152</v>
      </c>
      <c r="E152" s="84"/>
      <c r="F152" s="84"/>
      <c r="G152" s="175" t="s">
        <v>150</v>
      </c>
      <c r="H152" s="176"/>
      <c r="I152" s="49" t="s">
        <v>149</v>
      </c>
      <c r="J152" s="54" t="s">
        <v>151</v>
      </c>
      <c r="K152" s="73"/>
    </row>
    <row r="153" spans="2:11" s="15" customFormat="1" ht="25.5" customHeight="1">
      <c r="B153" s="63" t="s">
        <v>224</v>
      </c>
      <c r="C153" s="64" t="s">
        <v>138</v>
      </c>
      <c r="D153" s="84" t="s">
        <v>148</v>
      </c>
      <c r="E153" s="84"/>
      <c r="F153" s="84"/>
      <c r="G153" s="175" t="s">
        <v>146</v>
      </c>
      <c r="H153" s="176"/>
      <c r="I153" s="49" t="s">
        <v>145</v>
      </c>
      <c r="J153" s="54" t="s">
        <v>147</v>
      </c>
      <c r="K153" s="73"/>
    </row>
    <row r="154" spans="2:11" s="15" customFormat="1" ht="24" customHeight="1">
      <c r="B154" s="81" t="s">
        <v>225</v>
      </c>
      <c r="C154" s="64" t="s">
        <v>139</v>
      </c>
      <c r="D154" s="84" t="s">
        <v>168</v>
      </c>
      <c r="E154" s="84"/>
      <c r="F154" s="84"/>
      <c r="G154" s="175" t="s">
        <v>166</v>
      </c>
      <c r="H154" s="176"/>
      <c r="I154" s="49" t="s">
        <v>165</v>
      </c>
      <c r="J154" s="49" t="s">
        <v>167</v>
      </c>
      <c r="K154" s="73"/>
    </row>
    <row r="155" spans="2:11" s="15" customFormat="1" ht="24.75" customHeight="1">
      <c r="B155" s="63">
        <v>2</v>
      </c>
      <c r="C155" s="64" t="s">
        <v>140</v>
      </c>
      <c r="D155" s="84" t="s">
        <v>160</v>
      </c>
      <c r="E155" s="84"/>
      <c r="F155" s="84"/>
      <c r="G155" s="175" t="s">
        <v>158</v>
      </c>
      <c r="H155" s="176"/>
      <c r="I155" s="49" t="s">
        <v>157</v>
      </c>
      <c r="J155" s="55" t="s">
        <v>159</v>
      </c>
      <c r="K155" s="73"/>
    </row>
    <row r="156" spans="2:11" ht="10.5" customHeight="1">
      <c r="B156" s="164"/>
      <c r="C156" s="165"/>
      <c r="D156" s="165"/>
      <c r="E156" s="165"/>
      <c r="F156" s="165"/>
      <c r="G156" s="165"/>
      <c r="H156" s="165"/>
      <c r="I156" s="165"/>
      <c r="J156" s="166"/>
    </row>
    <row r="157" spans="2:11" ht="26.25" customHeight="1">
      <c r="B157" s="97" t="s">
        <v>34</v>
      </c>
      <c r="C157" s="159"/>
      <c r="D157" s="98"/>
      <c r="E157" s="171" t="s">
        <v>226</v>
      </c>
      <c r="F157" s="172"/>
      <c r="G157" s="172"/>
      <c r="H157" s="172"/>
      <c r="I157" s="172"/>
      <c r="J157" s="173"/>
    </row>
    <row r="158" spans="2:11" ht="12" customHeight="1">
      <c r="B158" s="127"/>
      <c r="C158" s="128"/>
      <c r="D158" s="128"/>
      <c r="E158" s="128"/>
      <c r="F158" s="128"/>
      <c r="G158" s="128"/>
      <c r="H158" s="128"/>
      <c r="I158" s="128"/>
      <c r="J158" s="129"/>
    </row>
    <row r="159" spans="2:11" ht="12" customHeight="1">
      <c r="B159" s="83" t="s">
        <v>60</v>
      </c>
      <c r="C159" s="83"/>
      <c r="D159" s="83"/>
      <c r="E159" s="83"/>
      <c r="F159" s="83"/>
      <c r="G159" s="83"/>
      <c r="H159" s="83"/>
      <c r="I159" s="83"/>
      <c r="J159" s="3"/>
    </row>
    <row r="160" spans="2:11" ht="12" customHeight="1">
      <c r="B160" s="174"/>
      <c r="C160" s="174"/>
      <c r="D160" s="174"/>
      <c r="E160" s="174"/>
      <c r="F160" s="174"/>
      <c r="G160" s="174"/>
      <c r="H160" s="174"/>
      <c r="I160" s="174"/>
      <c r="J160" s="174"/>
    </row>
    <row r="161" spans="2:10" ht="22.5" customHeight="1">
      <c r="B161" s="83" t="s">
        <v>61</v>
      </c>
      <c r="C161" s="83"/>
      <c r="D161" s="83"/>
      <c r="E161" s="83"/>
      <c r="F161" s="83"/>
      <c r="G161" s="83"/>
      <c r="H161" s="83"/>
      <c r="I161" s="83"/>
      <c r="J161" s="3"/>
    </row>
    <row r="162" spans="2:10" ht="12" customHeight="1">
      <c r="B162" s="168"/>
      <c r="C162" s="169"/>
      <c r="D162" s="169"/>
      <c r="E162" s="169"/>
      <c r="F162" s="169"/>
      <c r="G162" s="169"/>
      <c r="H162" s="169"/>
      <c r="I162" s="169"/>
      <c r="J162" s="170"/>
    </row>
    <row r="163" spans="2:10" ht="12" customHeight="1">
      <c r="B163" s="83" t="s">
        <v>62</v>
      </c>
      <c r="C163" s="83"/>
      <c r="D163" s="83"/>
      <c r="E163" s="83"/>
      <c r="F163" s="83"/>
      <c r="G163" s="83"/>
      <c r="H163" s="83"/>
      <c r="I163" s="83"/>
      <c r="J163" s="61"/>
    </row>
    <row r="164" spans="2:10" ht="12" customHeight="1">
      <c r="B164" s="178"/>
      <c r="C164" s="179"/>
      <c r="D164" s="179"/>
      <c r="E164" s="179"/>
      <c r="F164" s="179"/>
      <c r="G164" s="179"/>
      <c r="H164" s="179"/>
      <c r="I164" s="179"/>
      <c r="J164" s="180"/>
    </row>
    <row r="165" spans="2:10" ht="12" customHeight="1">
      <c r="B165" s="171" t="s">
        <v>63</v>
      </c>
      <c r="C165" s="172"/>
      <c r="D165" s="172"/>
      <c r="E165" s="172"/>
      <c r="F165" s="172"/>
      <c r="G165" s="172"/>
      <c r="H165" s="172"/>
      <c r="I165" s="172"/>
      <c r="J165" s="173"/>
    </row>
    <row r="166" spans="2:10" ht="10.5" customHeight="1">
      <c r="B166" s="164"/>
      <c r="C166" s="165"/>
      <c r="D166" s="165"/>
      <c r="E166" s="165"/>
      <c r="F166" s="165"/>
      <c r="G166" s="165"/>
      <c r="H166" s="165"/>
      <c r="I166" s="165"/>
      <c r="J166" s="166"/>
    </row>
    <row r="167" spans="2:10" ht="13.5" customHeight="1">
      <c r="B167" s="181" t="s">
        <v>64</v>
      </c>
      <c r="C167" s="182"/>
      <c r="D167" s="182"/>
      <c r="E167" s="182"/>
      <c r="F167" s="182"/>
      <c r="G167" s="182"/>
      <c r="H167" s="182"/>
      <c r="I167" s="182"/>
      <c r="J167" s="183"/>
    </row>
    <row r="168" spans="2:10" ht="13.5" customHeight="1">
      <c r="B168" s="97" t="s">
        <v>65</v>
      </c>
      <c r="C168" s="159"/>
      <c r="D168" s="98"/>
      <c r="E168" s="97" t="s">
        <v>67</v>
      </c>
      <c r="F168" s="159"/>
      <c r="G168" s="98"/>
      <c r="H168" s="97" t="s">
        <v>68</v>
      </c>
      <c r="I168" s="98"/>
      <c r="J168" s="2"/>
    </row>
    <row r="169" spans="2:10" ht="13.5" customHeight="1">
      <c r="B169" s="97" t="s">
        <v>66</v>
      </c>
      <c r="C169" s="159"/>
      <c r="D169" s="98"/>
      <c r="E169" s="97">
        <v>10596152</v>
      </c>
      <c r="F169" s="159"/>
      <c r="G169" s="98"/>
      <c r="H169" s="177" t="s">
        <v>69</v>
      </c>
      <c r="I169" s="98"/>
      <c r="J169" s="2"/>
    </row>
    <row r="170" spans="2:10" ht="14.25" customHeight="1">
      <c r="B170" s="120" t="s">
        <v>70</v>
      </c>
      <c r="C170" s="120"/>
      <c r="D170" s="120"/>
    </row>
    <row r="171" spans="2:10" ht="14.25" customHeight="1">
      <c r="B171" s="82"/>
      <c r="C171" s="82"/>
      <c r="D171" s="82"/>
    </row>
    <row r="172" spans="2:10" ht="14.25" customHeight="1">
      <c r="B172" s="82"/>
      <c r="C172" s="82"/>
      <c r="D172" s="82"/>
    </row>
    <row r="173" spans="2:10" ht="14.25" customHeight="1">
      <c r="B173" s="39"/>
      <c r="C173" s="39"/>
      <c r="D173" s="39"/>
    </row>
    <row r="174" spans="2:10" ht="14.25" customHeight="1">
      <c r="B174" s="39"/>
      <c r="C174" s="39"/>
      <c r="D174" s="39"/>
    </row>
    <row r="175" spans="2:10" ht="14.25" customHeight="1">
      <c r="B175" s="39"/>
      <c r="C175" s="39"/>
      <c r="D175" s="39"/>
    </row>
    <row r="176" spans="2:10" ht="14.25" customHeight="1">
      <c r="B176" s="39"/>
      <c r="C176" s="39"/>
      <c r="D176" s="39"/>
    </row>
    <row r="177" spans="2:4" ht="14.25" customHeight="1">
      <c r="B177" s="39"/>
      <c r="C177" s="39"/>
      <c r="D177" s="39"/>
    </row>
    <row r="178" spans="2:4" ht="14.25" customHeight="1">
      <c r="B178" s="39"/>
      <c r="C178" s="39"/>
      <c r="D178" s="39"/>
    </row>
    <row r="179" spans="2:4" ht="14.25" customHeight="1">
      <c r="B179" s="50"/>
      <c r="C179" s="50"/>
      <c r="D179" s="50"/>
    </row>
    <row r="180" spans="2:4" ht="14.25" customHeight="1">
      <c r="B180" s="50"/>
      <c r="C180" s="50"/>
      <c r="D180" s="50"/>
    </row>
    <row r="181" spans="2:4" ht="14.25" customHeight="1">
      <c r="B181" s="50"/>
      <c r="C181" s="50"/>
      <c r="D181" s="50"/>
    </row>
    <row r="182" spans="2:4" ht="14.25" customHeight="1">
      <c r="B182" s="50"/>
      <c r="C182" s="50"/>
      <c r="D182" s="50"/>
    </row>
    <row r="183" spans="2:4" ht="14.25" customHeight="1">
      <c r="B183" s="50"/>
      <c r="C183" s="50"/>
      <c r="D183" s="50"/>
    </row>
    <row r="184" spans="2:4" ht="14.25" customHeight="1">
      <c r="B184" s="50"/>
      <c r="C184" s="50"/>
      <c r="D184" s="50"/>
    </row>
    <row r="185" spans="2:4" ht="14.25" customHeight="1">
      <c r="B185" s="50"/>
      <c r="C185" s="50"/>
      <c r="D185" s="50"/>
    </row>
    <row r="186" spans="2:4" ht="14.25" customHeight="1">
      <c r="B186" s="39"/>
      <c r="C186" s="39"/>
      <c r="D186" s="39"/>
    </row>
    <row r="187" spans="2:4" ht="14.25" customHeight="1">
      <c r="B187" s="39"/>
      <c r="C187" s="39"/>
      <c r="D187" s="39"/>
    </row>
    <row r="188" spans="2:4" ht="14.25" customHeight="1">
      <c r="B188" s="39"/>
      <c r="C188" s="39"/>
      <c r="D188" s="39"/>
    </row>
    <row r="189" spans="2:4" ht="14.25" customHeight="1">
      <c r="B189" s="39"/>
      <c r="C189" s="39"/>
      <c r="D189" s="39"/>
    </row>
    <row r="190" spans="2:4" ht="14.25" customHeight="1">
      <c r="B190" s="39"/>
      <c r="C190" s="39"/>
      <c r="D190" s="39"/>
    </row>
    <row r="191" spans="2:4" ht="14.25" customHeight="1">
      <c r="B191" s="50"/>
      <c r="C191" s="50"/>
      <c r="D191" s="50"/>
    </row>
    <row r="192" spans="2:4" ht="14.25" customHeight="1">
      <c r="B192" s="50"/>
      <c r="C192" s="50"/>
      <c r="D192" s="50"/>
    </row>
    <row r="193" spans="2:4" ht="14.25" customHeight="1">
      <c r="B193" s="50"/>
      <c r="C193" s="50"/>
      <c r="D193" s="50"/>
    </row>
    <row r="194" spans="2:4" ht="14.25" customHeight="1">
      <c r="B194" s="50"/>
      <c r="C194" s="50"/>
      <c r="D194" s="50"/>
    </row>
    <row r="195" spans="2:4" ht="14.25" customHeight="1">
      <c r="B195" s="50"/>
      <c r="C195" s="50"/>
      <c r="D195" s="50"/>
    </row>
    <row r="196" spans="2:4" ht="14.25" customHeight="1">
      <c r="B196" s="50"/>
      <c r="C196" s="50"/>
      <c r="D196" s="50"/>
    </row>
    <row r="197" spans="2:4" ht="14.25" customHeight="1">
      <c r="B197" s="50"/>
      <c r="C197" s="50"/>
      <c r="D197" s="50"/>
    </row>
    <row r="198" spans="2:4" ht="14.25" customHeight="1">
      <c r="B198" s="50"/>
      <c r="C198" s="50"/>
      <c r="D198" s="50"/>
    </row>
    <row r="199" spans="2:4" ht="14.25" customHeight="1">
      <c r="B199" s="50"/>
      <c r="C199" s="50"/>
      <c r="D199" s="50"/>
    </row>
    <row r="200" spans="2:4" ht="14.25" customHeight="1">
      <c r="B200" s="50"/>
      <c r="C200" s="50"/>
      <c r="D200" s="50"/>
    </row>
    <row r="201" spans="2:4" ht="14.25" customHeight="1">
      <c r="B201" s="50"/>
      <c r="C201" s="50"/>
      <c r="D201" s="50"/>
    </row>
    <row r="202" spans="2:4" ht="14.25" customHeight="1">
      <c r="B202" s="50"/>
      <c r="C202" s="50"/>
      <c r="D202" s="50"/>
    </row>
    <row r="203" spans="2:4" ht="14.25" customHeight="1">
      <c r="B203" s="50"/>
      <c r="C203" s="50"/>
      <c r="D203" s="50"/>
    </row>
    <row r="204" spans="2:4" ht="14.25" customHeight="1">
      <c r="B204" s="50"/>
      <c r="C204" s="50"/>
      <c r="D204" s="50"/>
    </row>
    <row r="205" spans="2:4" ht="14.25" customHeight="1">
      <c r="B205" s="50"/>
      <c r="C205" s="50"/>
      <c r="D205" s="50"/>
    </row>
    <row r="206" spans="2:4" ht="14.25" customHeight="1">
      <c r="B206" s="50"/>
      <c r="C206" s="50"/>
      <c r="D206" s="50"/>
    </row>
    <row r="207" spans="2:4" ht="14.25" customHeight="1">
      <c r="B207" s="50"/>
      <c r="C207" s="50"/>
      <c r="D207" s="50"/>
    </row>
    <row r="208" spans="2:4" ht="14.25" customHeight="1">
      <c r="B208" s="50"/>
      <c r="C208" s="50"/>
      <c r="D208" s="50"/>
    </row>
    <row r="209" spans="2:10" ht="14.25" customHeight="1">
      <c r="B209" s="50"/>
      <c r="C209" s="50"/>
      <c r="D209" s="50"/>
    </row>
    <row r="210" spans="2:10" ht="14.25" customHeight="1">
      <c r="B210" s="50"/>
      <c r="C210" s="50"/>
      <c r="D210" s="50"/>
    </row>
    <row r="211" spans="2:10" ht="14.25" customHeight="1">
      <c r="B211" s="50"/>
      <c r="C211" s="50"/>
      <c r="D211" s="50"/>
    </row>
    <row r="212" spans="2:10" ht="14.25" customHeight="1">
      <c r="B212" s="39"/>
      <c r="C212" s="39"/>
      <c r="D212" s="39"/>
    </row>
    <row r="213" spans="2:10" ht="14.25" customHeight="1">
      <c r="B213" s="39"/>
      <c r="C213" s="39"/>
      <c r="D213" s="39"/>
    </row>
    <row r="214" spans="2:10" ht="14.25" customHeight="1">
      <c r="B214" s="39"/>
      <c r="C214" s="39"/>
      <c r="D214" s="39"/>
    </row>
    <row r="215" spans="2:10" ht="14.25" customHeight="1">
      <c r="B215" s="40"/>
      <c r="C215" s="40"/>
      <c r="D215" s="40"/>
    </row>
    <row r="216" spans="2:10" ht="14.25" customHeight="1">
      <c r="B216" s="40"/>
      <c r="C216" s="40"/>
      <c r="D216" s="40"/>
    </row>
    <row r="217" spans="2:10" ht="14.25" customHeight="1">
      <c r="B217" s="65"/>
      <c r="C217" s="65"/>
      <c r="D217" s="65"/>
    </row>
    <row r="218" spans="2:10" ht="14.25" customHeight="1">
      <c r="B218" s="65"/>
      <c r="C218" s="65"/>
      <c r="D218" s="65"/>
    </row>
    <row r="219" spans="2:10" ht="14.25" customHeight="1">
      <c r="B219" s="39"/>
      <c r="C219" s="39"/>
      <c r="D219" s="39"/>
    </row>
    <row r="220" spans="2:10" ht="14.25" customHeight="1">
      <c r="B220" s="39"/>
      <c r="C220" s="39"/>
      <c r="D220" s="39"/>
    </row>
    <row r="221" spans="2:10" ht="14.25" customHeight="1">
      <c r="B221" s="39"/>
      <c r="C221" s="39"/>
      <c r="D221" s="39"/>
    </row>
    <row r="222" spans="2:10" ht="18" customHeight="1">
      <c r="B222" s="91" t="s">
        <v>78</v>
      </c>
      <c r="C222" s="91"/>
      <c r="D222" s="91"/>
      <c r="E222" s="91"/>
      <c r="F222" s="91"/>
      <c r="G222" s="91"/>
      <c r="H222" s="91"/>
      <c r="I222" s="91"/>
      <c r="J222" s="91"/>
    </row>
    <row r="223" spans="2:10" ht="12.75" customHeight="1">
      <c r="B223" s="91" t="s">
        <v>79</v>
      </c>
      <c r="C223" s="91"/>
      <c r="D223" s="91"/>
      <c r="E223" s="91"/>
      <c r="F223" s="91"/>
      <c r="G223" s="91"/>
      <c r="H223" s="91"/>
      <c r="I223" s="91"/>
      <c r="J223" s="91"/>
    </row>
    <row r="224" spans="2:10" ht="12.75" customHeight="1">
      <c r="B224" s="91" t="s">
        <v>73</v>
      </c>
      <c r="C224" s="91"/>
      <c r="D224" s="91"/>
      <c r="E224" s="91"/>
      <c r="F224" s="91"/>
      <c r="G224" s="91"/>
      <c r="H224" s="91"/>
      <c r="I224" s="91"/>
      <c r="J224" s="91"/>
    </row>
    <row r="225" spans="2:11" ht="12.75" customHeight="1">
      <c r="B225" s="91" t="s">
        <v>74</v>
      </c>
      <c r="C225" s="91"/>
      <c r="D225" s="91"/>
      <c r="E225" s="91"/>
      <c r="F225" s="91"/>
      <c r="G225" s="91"/>
      <c r="H225" s="91"/>
      <c r="I225" s="91"/>
      <c r="J225" s="91"/>
    </row>
    <row r="226" spans="2:11" ht="12.75" customHeight="1">
      <c r="B226" s="91" t="s">
        <v>75</v>
      </c>
      <c r="C226" s="91"/>
      <c r="D226" s="91"/>
      <c r="E226" s="91"/>
      <c r="F226" s="91"/>
      <c r="G226" s="91"/>
      <c r="H226" s="91"/>
      <c r="I226" s="91"/>
      <c r="J226" s="91"/>
    </row>
    <row r="227" spans="2:11" ht="12.75" customHeight="1">
      <c r="B227" s="91" t="s">
        <v>76</v>
      </c>
      <c r="C227" s="91"/>
      <c r="D227" s="91"/>
      <c r="E227" s="91"/>
      <c r="F227" s="91"/>
      <c r="G227" s="91"/>
      <c r="H227" s="91"/>
      <c r="I227" s="91"/>
      <c r="J227" s="91"/>
    </row>
    <row r="228" spans="2:11" ht="12.75" customHeight="1">
      <c r="B228" s="91" t="s">
        <v>80</v>
      </c>
      <c r="C228" s="91"/>
      <c r="D228" s="91"/>
      <c r="E228" s="91"/>
      <c r="F228" s="91"/>
      <c r="G228" s="91"/>
      <c r="H228" s="91"/>
      <c r="I228" s="91"/>
      <c r="J228" s="91"/>
    </row>
    <row r="229" spans="2:11" ht="12.75" customHeight="1">
      <c r="B229" s="91" t="s">
        <v>77</v>
      </c>
      <c r="C229" s="91"/>
      <c r="D229" s="91"/>
      <c r="E229" s="91"/>
      <c r="F229" s="91"/>
      <c r="G229" s="91"/>
      <c r="H229" s="91"/>
      <c r="I229" s="91"/>
      <c r="J229" s="91"/>
    </row>
    <row r="230" spans="2:11" s="36" customFormat="1" ht="12.75" customHeight="1">
      <c r="F230" s="37"/>
      <c r="G230" s="37"/>
      <c r="K230" s="73"/>
    </row>
    <row r="231" spans="2:11" s="36" customFormat="1">
      <c r="F231" s="37"/>
      <c r="G231" s="37"/>
      <c r="K231" s="73"/>
    </row>
    <row r="232" spans="2:11" s="36" customFormat="1">
      <c r="F232" s="37"/>
      <c r="G232" s="37"/>
      <c r="K232" s="73"/>
    </row>
    <row r="233" spans="2:11" s="36" customFormat="1">
      <c r="F233" s="37"/>
      <c r="G233" s="37"/>
      <c r="K233" s="73"/>
    </row>
    <row r="234" spans="2:11" s="36" customFormat="1">
      <c r="F234" s="37"/>
      <c r="G234" s="37"/>
      <c r="K234" s="73"/>
    </row>
    <row r="235" spans="2:11" s="36" customFormat="1">
      <c r="F235" s="37"/>
      <c r="G235" s="37"/>
      <c r="K235" s="73"/>
    </row>
    <row r="236" spans="2:11" s="36" customFormat="1">
      <c r="F236" s="37"/>
      <c r="G236" s="37"/>
      <c r="K236" s="73"/>
    </row>
    <row r="237" spans="2:11" s="36" customFormat="1">
      <c r="F237" s="37"/>
      <c r="G237" s="37"/>
      <c r="K237" s="73"/>
    </row>
    <row r="238" spans="2:11" s="36" customFormat="1">
      <c r="F238" s="37"/>
      <c r="G238" s="37"/>
      <c r="K238" s="73"/>
    </row>
    <row r="239" spans="2:11" s="36" customFormat="1">
      <c r="F239" s="37"/>
      <c r="G239" s="37"/>
      <c r="K239" s="73"/>
    </row>
    <row r="240" spans="2:11" s="36" customFormat="1">
      <c r="F240" s="37"/>
      <c r="G240" s="37"/>
      <c r="K240" s="73"/>
    </row>
    <row r="241" spans="6:11" s="36" customFormat="1">
      <c r="F241" s="37"/>
      <c r="G241" s="37"/>
      <c r="K241" s="73"/>
    </row>
    <row r="242" spans="6:11" s="36" customFormat="1">
      <c r="F242" s="37"/>
      <c r="G242" s="37"/>
      <c r="K242" s="73"/>
    </row>
    <row r="243" spans="6:11" s="36" customFormat="1">
      <c r="F243" s="37"/>
      <c r="G243" s="37"/>
      <c r="K243" s="73"/>
    </row>
    <row r="244" spans="6:11" s="36" customFormat="1">
      <c r="F244" s="37"/>
      <c r="G244" s="37"/>
      <c r="K244" s="73"/>
    </row>
    <row r="245" spans="6:11" s="36" customFormat="1">
      <c r="F245" s="37"/>
      <c r="G245" s="37"/>
      <c r="K245" s="73"/>
    </row>
    <row r="246" spans="6:11" s="36" customFormat="1">
      <c r="F246" s="37"/>
      <c r="G246" s="37"/>
      <c r="K246" s="73"/>
    </row>
    <row r="247" spans="6:11" s="36" customFormat="1">
      <c r="F247" s="37"/>
      <c r="G247" s="37"/>
      <c r="K247" s="73"/>
    </row>
    <row r="248" spans="6:11" s="36" customFormat="1">
      <c r="F248" s="37"/>
      <c r="G248" s="37"/>
      <c r="K248" s="73"/>
    </row>
    <row r="249" spans="6:11" s="36" customFormat="1">
      <c r="F249" s="37"/>
      <c r="G249" s="37"/>
      <c r="K249" s="73"/>
    </row>
    <row r="250" spans="6:11" s="36" customFormat="1">
      <c r="F250" s="37"/>
      <c r="G250" s="37"/>
      <c r="K250" s="73"/>
    </row>
    <row r="251" spans="6:11" s="36" customFormat="1">
      <c r="F251" s="37"/>
      <c r="G251" s="37"/>
      <c r="K251" s="73"/>
    </row>
    <row r="252" spans="6:11" s="36" customFormat="1">
      <c r="F252" s="37"/>
      <c r="G252" s="37"/>
      <c r="K252" s="73"/>
    </row>
    <row r="253" spans="6:11" s="36" customFormat="1">
      <c r="F253" s="37"/>
      <c r="G253" s="37"/>
      <c r="K253" s="73"/>
    </row>
    <row r="254" spans="6:11" s="36" customFormat="1">
      <c r="F254" s="37"/>
      <c r="G254" s="37"/>
      <c r="K254" s="73"/>
    </row>
    <row r="255" spans="6:11" s="36" customFormat="1">
      <c r="F255" s="37"/>
      <c r="G255" s="37"/>
      <c r="K255" s="73"/>
    </row>
    <row r="256" spans="6:11" s="36" customFormat="1">
      <c r="F256" s="37"/>
      <c r="G256" s="37"/>
      <c r="K256" s="73"/>
    </row>
    <row r="257" spans="6:11" s="36" customFormat="1">
      <c r="F257" s="37"/>
      <c r="G257" s="37"/>
      <c r="K257" s="73"/>
    </row>
    <row r="258" spans="6:11" s="36" customFormat="1">
      <c r="F258" s="37"/>
      <c r="G258" s="37"/>
      <c r="K258" s="73"/>
    </row>
    <row r="259" spans="6:11" s="36" customFormat="1">
      <c r="F259" s="37"/>
      <c r="G259" s="37"/>
      <c r="K259" s="73"/>
    </row>
    <row r="260" spans="6:11" s="36" customFormat="1">
      <c r="F260" s="37"/>
      <c r="G260" s="37"/>
      <c r="K260" s="73"/>
    </row>
    <row r="261" spans="6:11" s="36" customFormat="1">
      <c r="F261" s="37"/>
      <c r="G261" s="37"/>
      <c r="K261" s="73"/>
    </row>
    <row r="262" spans="6:11" s="36" customFormat="1">
      <c r="F262" s="37"/>
      <c r="G262" s="37"/>
      <c r="K262" s="73"/>
    </row>
    <row r="263" spans="6:11" s="36" customFormat="1">
      <c r="F263" s="37"/>
      <c r="G263" s="37"/>
      <c r="K263" s="73"/>
    </row>
    <row r="264" spans="6:11" s="36" customFormat="1">
      <c r="F264" s="37"/>
      <c r="G264" s="37"/>
      <c r="K264" s="73"/>
    </row>
    <row r="265" spans="6:11" s="36" customFormat="1">
      <c r="F265" s="37"/>
      <c r="G265" s="37"/>
      <c r="K265" s="73"/>
    </row>
    <row r="266" spans="6:11" s="36" customFormat="1">
      <c r="F266" s="37"/>
      <c r="G266" s="37"/>
      <c r="K266" s="73"/>
    </row>
    <row r="267" spans="6:11" s="36" customFormat="1">
      <c r="F267" s="37"/>
      <c r="G267" s="37"/>
      <c r="K267" s="73"/>
    </row>
    <row r="268" spans="6:11" s="36" customFormat="1">
      <c r="F268" s="37"/>
      <c r="G268" s="37"/>
      <c r="K268" s="73"/>
    </row>
    <row r="269" spans="6:11" s="36" customFormat="1">
      <c r="F269" s="37"/>
      <c r="G269" s="37"/>
      <c r="K269" s="73"/>
    </row>
    <row r="270" spans="6:11" s="36" customFormat="1">
      <c r="F270" s="37"/>
      <c r="G270" s="37"/>
      <c r="K270" s="73"/>
    </row>
    <row r="271" spans="6:11" s="36" customFormat="1">
      <c r="F271" s="37"/>
      <c r="G271" s="37"/>
      <c r="K271" s="73"/>
    </row>
    <row r="272" spans="6:11" s="36" customFormat="1">
      <c r="F272" s="37"/>
      <c r="G272" s="37"/>
      <c r="K272" s="73"/>
    </row>
    <row r="273" spans="6:11" s="36" customFormat="1">
      <c r="F273" s="37"/>
      <c r="G273" s="37"/>
      <c r="K273" s="73"/>
    </row>
    <row r="274" spans="6:11" s="36" customFormat="1">
      <c r="F274" s="37"/>
      <c r="G274" s="37"/>
      <c r="K274" s="73"/>
    </row>
    <row r="275" spans="6:11" s="36" customFormat="1">
      <c r="F275" s="37"/>
      <c r="G275" s="37"/>
      <c r="K275" s="73"/>
    </row>
    <row r="276" spans="6:11" s="36" customFormat="1">
      <c r="F276" s="37"/>
      <c r="G276" s="37"/>
      <c r="K276" s="73"/>
    </row>
    <row r="277" spans="6:11" s="36" customFormat="1">
      <c r="F277" s="37"/>
      <c r="G277" s="37"/>
      <c r="K277" s="73"/>
    </row>
    <row r="278" spans="6:11" s="36" customFormat="1">
      <c r="F278" s="37"/>
      <c r="G278" s="37"/>
      <c r="K278" s="73"/>
    </row>
    <row r="279" spans="6:11" s="36" customFormat="1">
      <c r="F279" s="37"/>
      <c r="G279" s="37"/>
      <c r="K279" s="73"/>
    </row>
    <row r="280" spans="6:11" s="36" customFormat="1">
      <c r="F280" s="37"/>
      <c r="G280" s="37"/>
      <c r="K280" s="73"/>
    </row>
    <row r="281" spans="6:11" s="36" customFormat="1">
      <c r="F281" s="37"/>
      <c r="G281" s="37"/>
      <c r="K281" s="73"/>
    </row>
    <row r="282" spans="6:11" s="36" customFormat="1">
      <c r="F282" s="37"/>
      <c r="G282" s="37"/>
      <c r="K282" s="73"/>
    </row>
    <row r="283" spans="6:11" s="36" customFormat="1">
      <c r="F283" s="37"/>
      <c r="G283" s="37"/>
      <c r="K283" s="73"/>
    </row>
    <row r="284" spans="6:11" s="36" customFormat="1">
      <c r="F284" s="37"/>
      <c r="G284" s="37"/>
      <c r="K284" s="73"/>
    </row>
    <row r="285" spans="6:11" s="36" customFormat="1">
      <c r="F285" s="37"/>
      <c r="G285" s="37"/>
      <c r="K285" s="73"/>
    </row>
    <row r="286" spans="6:11" s="36" customFormat="1">
      <c r="F286" s="37"/>
      <c r="G286" s="37"/>
      <c r="K286" s="73"/>
    </row>
    <row r="287" spans="6:11" s="36" customFormat="1">
      <c r="F287" s="37"/>
      <c r="G287" s="37"/>
      <c r="K287" s="73"/>
    </row>
    <row r="288" spans="6:11" s="36" customFormat="1">
      <c r="F288" s="37"/>
      <c r="G288" s="37"/>
      <c r="K288" s="73"/>
    </row>
    <row r="289" spans="6:11" s="36" customFormat="1">
      <c r="F289" s="37"/>
      <c r="G289" s="37"/>
      <c r="K289" s="73"/>
    </row>
    <row r="290" spans="6:11" s="36" customFormat="1">
      <c r="F290" s="37"/>
      <c r="G290" s="37"/>
      <c r="K290" s="73"/>
    </row>
    <row r="291" spans="6:11" s="36" customFormat="1">
      <c r="F291" s="37"/>
      <c r="G291" s="37"/>
      <c r="K291" s="73"/>
    </row>
    <row r="292" spans="6:11" s="36" customFormat="1">
      <c r="F292" s="37"/>
      <c r="G292" s="37"/>
      <c r="K292" s="73"/>
    </row>
    <row r="293" spans="6:11" s="36" customFormat="1">
      <c r="F293" s="37"/>
      <c r="G293" s="37"/>
      <c r="K293" s="73"/>
    </row>
    <row r="294" spans="6:11" s="36" customFormat="1">
      <c r="F294" s="37"/>
      <c r="G294" s="37"/>
      <c r="K294" s="73"/>
    </row>
    <row r="295" spans="6:11" s="36" customFormat="1">
      <c r="F295" s="37"/>
      <c r="G295" s="37"/>
      <c r="K295" s="73"/>
    </row>
    <row r="296" spans="6:11" s="36" customFormat="1">
      <c r="F296" s="37"/>
      <c r="G296" s="37"/>
      <c r="K296" s="73"/>
    </row>
    <row r="297" spans="6:11" s="36" customFormat="1">
      <c r="F297" s="37"/>
      <c r="G297" s="37"/>
      <c r="K297" s="73"/>
    </row>
    <row r="298" spans="6:11" s="36" customFormat="1">
      <c r="F298" s="37"/>
      <c r="G298" s="37"/>
      <c r="K298" s="73"/>
    </row>
    <row r="299" spans="6:11" s="36" customFormat="1">
      <c r="F299" s="37"/>
      <c r="G299" s="37"/>
      <c r="K299" s="73"/>
    </row>
    <row r="300" spans="6:11" s="36" customFormat="1">
      <c r="F300" s="37"/>
      <c r="G300" s="37"/>
      <c r="K300" s="73"/>
    </row>
    <row r="301" spans="6:11" s="36" customFormat="1">
      <c r="F301" s="37"/>
      <c r="G301" s="37"/>
      <c r="K301" s="73"/>
    </row>
    <row r="302" spans="6:11" s="36" customFormat="1">
      <c r="F302" s="37"/>
      <c r="G302" s="37"/>
      <c r="K302" s="73"/>
    </row>
    <row r="303" spans="6:11" s="36" customFormat="1">
      <c r="F303" s="37"/>
      <c r="G303" s="37"/>
      <c r="K303" s="73"/>
    </row>
    <row r="304" spans="6:11" s="36" customFormat="1">
      <c r="F304" s="37"/>
      <c r="G304" s="37"/>
      <c r="K304" s="73"/>
    </row>
    <row r="305" spans="6:11" s="36" customFormat="1">
      <c r="F305" s="37"/>
      <c r="G305" s="37"/>
      <c r="K305" s="73"/>
    </row>
    <row r="306" spans="6:11" s="36" customFormat="1">
      <c r="F306" s="37"/>
      <c r="G306" s="37"/>
      <c r="K306" s="73"/>
    </row>
    <row r="307" spans="6:11" s="36" customFormat="1">
      <c r="F307" s="37"/>
      <c r="G307" s="37"/>
      <c r="K307" s="73"/>
    </row>
    <row r="308" spans="6:11" s="36" customFormat="1">
      <c r="F308" s="37"/>
      <c r="G308" s="37"/>
      <c r="K308" s="73"/>
    </row>
    <row r="309" spans="6:11" s="36" customFormat="1">
      <c r="F309" s="37"/>
      <c r="G309" s="37"/>
      <c r="K309" s="73"/>
    </row>
    <row r="310" spans="6:11" s="36" customFormat="1">
      <c r="F310" s="37"/>
      <c r="G310" s="37"/>
      <c r="K310" s="73"/>
    </row>
    <row r="311" spans="6:11" s="36" customFormat="1">
      <c r="F311" s="37"/>
      <c r="G311" s="37"/>
      <c r="K311" s="73"/>
    </row>
    <row r="312" spans="6:11" s="36" customFormat="1">
      <c r="F312" s="37"/>
      <c r="G312" s="37"/>
      <c r="K312" s="73"/>
    </row>
    <row r="313" spans="6:11" s="36" customFormat="1">
      <c r="F313" s="37"/>
      <c r="G313" s="37"/>
      <c r="K313" s="73"/>
    </row>
    <row r="314" spans="6:11" s="36" customFormat="1">
      <c r="F314" s="37"/>
      <c r="G314" s="37"/>
      <c r="K314" s="73"/>
    </row>
    <row r="315" spans="6:11" s="36" customFormat="1">
      <c r="F315" s="37"/>
      <c r="G315" s="37"/>
      <c r="K315" s="73"/>
    </row>
    <row r="316" spans="6:11" s="36" customFormat="1">
      <c r="F316" s="37"/>
      <c r="G316" s="37"/>
      <c r="K316" s="73"/>
    </row>
    <row r="317" spans="6:11" s="36" customFormat="1">
      <c r="F317" s="37"/>
      <c r="G317" s="37"/>
      <c r="K317" s="73"/>
    </row>
    <row r="318" spans="6:11" s="36" customFormat="1">
      <c r="F318" s="37"/>
      <c r="G318" s="37"/>
      <c r="K318" s="73"/>
    </row>
    <row r="319" spans="6:11" s="36" customFormat="1">
      <c r="F319" s="37"/>
      <c r="G319" s="37"/>
      <c r="K319" s="73"/>
    </row>
    <row r="320" spans="6:11" s="36" customFormat="1">
      <c r="F320" s="37"/>
      <c r="G320" s="37"/>
      <c r="K320" s="73"/>
    </row>
    <row r="321" spans="6:11" s="36" customFormat="1">
      <c r="F321" s="37"/>
      <c r="G321" s="37"/>
      <c r="K321" s="73"/>
    </row>
    <row r="322" spans="6:11" s="36" customFormat="1">
      <c r="F322" s="37"/>
      <c r="G322" s="37"/>
      <c r="K322" s="73"/>
    </row>
    <row r="323" spans="6:11" s="36" customFormat="1">
      <c r="F323" s="37"/>
      <c r="G323" s="37"/>
      <c r="K323" s="73"/>
    </row>
    <row r="324" spans="6:11" s="36" customFormat="1">
      <c r="F324" s="37"/>
      <c r="G324" s="37"/>
      <c r="K324" s="73"/>
    </row>
    <row r="325" spans="6:11" s="36" customFormat="1">
      <c r="F325" s="37"/>
      <c r="G325" s="37"/>
      <c r="K325" s="73"/>
    </row>
    <row r="326" spans="6:11" s="36" customFormat="1">
      <c r="F326" s="37"/>
      <c r="G326" s="37"/>
      <c r="K326" s="73"/>
    </row>
    <row r="327" spans="6:11" s="36" customFormat="1">
      <c r="F327" s="37"/>
      <c r="G327" s="37"/>
      <c r="K327" s="73"/>
    </row>
    <row r="328" spans="6:11" s="36" customFormat="1">
      <c r="F328" s="37"/>
      <c r="G328" s="37"/>
      <c r="K328" s="73"/>
    </row>
    <row r="329" spans="6:11" s="36" customFormat="1">
      <c r="F329" s="37"/>
      <c r="G329" s="37"/>
      <c r="K329" s="73"/>
    </row>
    <row r="330" spans="6:11" s="36" customFormat="1">
      <c r="F330" s="37"/>
      <c r="G330" s="37"/>
      <c r="K330" s="73"/>
    </row>
    <row r="331" spans="6:11" s="36" customFormat="1">
      <c r="F331" s="37"/>
      <c r="G331" s="37"/>
      <c r="K331" s="73"/>
    </row>
    <row r="332" spans="6:11" s="36" customFormat="1">
      <c r="F332" s="37"/>
      <c r="G332" s="37"/>
      <c r="K332" s="73"/>
    </row>
    <row r="333" spans="6:11" s="36" customFormat="1">
      <c r="F333" s="37"/>
      <c r="G333" s="37"/>
      <c r="K333" s="73"/>
    </row>
    <row r="334" spans="6:11" s="36" customFormat="1">
      <c r="F334" s="37"/>
      <c r="G334" s="37"/>
      <c r="K334" s="73"/>
    </row>
    <row r="335" spans="6:11" s="36" customFormat="1">
      <c r="F335" s="37"/>
      <c r="G335" s="37"/>
      <c r="K335" s="73"/>
    </row>
    <row r="336" spans="6:11" s="36" customFormat="1">
      <c r="F336" s="37"/>
      <c r="G336" s="37"/>
      <c r="K336" s="73"/>
    </row>
    <row r="337" spans="6:11" s="36" customFormat="1">
      <c r="F337" s="37"/>
      <c r="G337" s="37"/>
      <c r="K337" s="73"/>
    </row>
    <row r="338" spans="6:11" s="36" customFormat="1">
      <c r="F338" s="37"/>
      <c r="G338" s="37"/>
      <c r="K338" s="73"/>
    </row>
    <row r="339" spans="6:11" s="36" customFormat="1">
      <c r="F339" s="37"/>
      <c r="G339" s="37"/>
      <c r="K339" s="73"/>
    </row>
    <row r="340" spans="6:11" s="36" customFormat="1">
      <c r="F340" s="37"/>
      <c r="G340" s="37"/>
      <c r="K340" s="73"/>
    </row>
    <row r="341" spans="6:11" s="36" customFormat="1">
      <c r="F341" s="37"/>
      <c r="G341" s="37"/>
      <c r="K341" s="73"/>
    </row>
    <row r="342" spans="6:11" s="36" customFormat="1">
      <c r="F342" s="37"/>
      <c r="G342" s="37"/>
      <c r="K342" s="73"/>
    </row>
    <row r="343" spans="6:11" s="36" customFormat="1">
      <c r="F343" s="37"/>
      <c r="G343" s="37"/>
      <c r="K343" s="73"/>
    </row>
    <row r="344" spans="6:11" s="36" customFormat="1">
      <c r="F344" s="37"/>
      <c r="G344" s="37"/>
      <c r="K344" s="73"/>
    </row>
    <row r="345" spans="6:11" s="36" customFormat="1">
      <c r="F345" s="37"/>
      <c r="G345" s="37"/>
      <c r="K345" s="73"/>
    </row>
    <row r="346" spans="6:11" s="36" customFormat="1">
      <c r="F346" s="37"/>
      <c r="G346" s="37"/>
      <c r="K346" s="73"/>
    </row>
    <row r="347" spans="6:11" s="36" customFormat="1">
      <c r="F347" s="37"/>
      <c r="G347" s="37"/>
      <c r="K347" s="73"/>
    </row>
    <row r="348" spans="6:11" s="36" customFormat="1">
      <c r="F348" s="37"/>
      <c r="G348" s="37"/>
      <c r="K348" s="73"/>
    </row>
    <row r="349" spans="6:11" s="36" customFormat="1">
      <c r="F349" s="37"/>
      <c r="G349" s="37"/>
      <c r="K349" s="73"/>
    </row>
    <row r="350" spans="6:11" s="36" customFormat="1">
      <c r="F350" s="37"/>
      <c r="G350" s="37"/>
      <c r="K350" s="73"/>
    </row>
    <row r="351" spans="6:11" s="36" customFormat="1">
      <c r="F351" s="37"/>
      <c r="G351" s="37"/>
      <c r="K351" s="73"/>
    </row>
    <row r="352" spans="6:11" s="36" customFormat="1">
      <c r="F352" s="37"/>
      <c r="G352" s="37"/>
      <c r="K352" s="73"/>
    </row>
    <row r="353" spans="6:11" s="36" customFormat="1">
      <c r="F353" s="37"/>
      <c r="G353" s="37"/>
      <c r="K353" s="73"/>
    </row>
    <row r="354" spans="6:11" s="36" customFormat="1">
      <c r="F354" s="37"/>
      <c r="G354" s="37"/>
      <c r="K354" s="73"/>
    </row>
    <row r="355" spans="6:11" s="36" customFormat="1">
      <c r="F355" s="37"/>
      <c r="G355" s="37"/>
      <c r="K355" s="73"/>
    </row>
    <row r="356" spans="6:11" s="36" customFormat="1">
      <c r="F356" s="37"/>
      <c r="G356" s="37"/>
      <c r="K356" s="73"/>
    </row>
    <row r="357" spans="6:11" s="36" customFormat="1">
      <c r="F357" s="37"/>
      <c r="G357" s="37"/>
      <c r="K357" s="73"/>
    </row>
    <row r="358" spans="6:11" s="36" customFormat="1">
      <c r="F358" s="37"/>
      <c r="G358" s="37"/>
      <c r="K358" s="73"/>
    </row>
    <row r="359" spans="6:11" s="36" customFormat="1">
      <c r="F359" s="37"/>
      <c r="G359" s="37"/>
      <c r="K359" s="73"/>
    </row>
    <row r="360" spans="6:11" s="36" customFormat="1">
      <c r="F360" s="37"/>
      <c r="G360" s="37"/>
      <c r="K360" s="73"/>
    </row>
    <row r="361" spans="6:11" s="36" customFormat="1">
      <c r="F361" s="37"/>
      <c r="G361" s="37"/>
      <c r="K361" s="73"/>
    </row>
    <row r="362" spans="6:11" s="36" customFormat="1">
      <c r="F362" s="37"/>
      <c r="G362" s="37"/>
      <c r="K362" s="73"/>
    </row>
    <row r="363" spans="6:11" s="36" customFormat="1">
      <c r="F363" s="37"/>
      <c r="G363" s="37"/>
      <c r="K363" s="73"/>
    </row>
    <row r="364" spans="6:11" s="36" customFormat="1">
      <c r="F364" s="37"/>
      <c r="G364" s="37"/>
      <c r="K364" s="73"/>
    </row>
    <row r="365" spans="6:11" s="36" customFormat="1">
      <c r="F365" s="37"/>
      <c r="G365" s="37"/>
      <c r="K365" s="73"/>
    </row>
    <row r="366" spans="6:11" s="36" customFormat="1">
      <c r="F366" s="37"/>
      <c r="G366" s="37"/>
      <c r="K366" s="73"/>
    </row>
    <row r="367" spans="6:11" s="36" customFormat="1">
      <c r="F367" s="37"/>
      <c r="G367" s="37"/>
      <c r="K367" s="73"/>
    </row>
    <row r="368" spans="6:11" s="36" customFormat="1">
      <c r="F368" s="37"/>
      <c r="G368" s="37"/>
      <c r="K368" s="73"/>
    </row>
    <row r="369" spans="6:11" s="36" customFormat="1">
      <c r="F369" s="37"/>
      <c r="G369" s="37"/>
      <c r="K369" s="73"/>
    </row>
    <row r="370" spans="6:11" s="36" customFormat="1">
      <c r="F370" s="37"/>
      <c r="G370" s="37"/>
      <c r="K370" s="73"/>
    </row>
    <row r="371" spans="6:11" s="36" customFormat="1">
      <c r="F371" s="37"/>
      <c r="G371" s="37"/>
      <c r="K371" s="73"/>
    </row>
    <row r="372" spans="6:11" s="36" customFormat="1">
      <c r="F372" s="37"/>
      <c r="G372" s="37"/>
      <c r="K372" s="73"/>
    </row>
    <row r="373" spans="6:11" s="36" customFormat="1">
      <c r="F373" s="37"/>
      <c r="G373" s="37"/>
      <c r="K373" s="73"/>
    </row>
    <row r="374" spans="6:11" s="36" customFormat="1">
      <c r="F374" s="37"/>
      <c r="G374" s="37"/>
      <c r="K374" s="73"/>
    </row>
    <row r="375" spans="6:11" s="36" customFormat="1">
      <c r="F375" s="37"/>
      <c r="G375" s="37"/>
      <c r="K375" s="73"/>
    </row>
    <row r="376" spans="6:11" s="36" customFormat="1">
      <c r="F376" s="37"/>
      <c r="G376" s="37"/>
      <c r="K376" s="73"/>
    </row>
    <row r="377" spans="6:11" s="36" customFormat="1">
      <c r="F377" s="37"/>
      <c r="G377" s="37"/>
      <c r="K377" s="73"/>
    </row>
    <row r="378" spans="6:11" s="36" customFormat="1">
      <c r="F378" s="37"/>
      <c r="G378" s="37"/>
      <c r="K378" s="73"/>
    </row>
    <row r="379" spans="6:11" s="36" customFormat="1">
      <c r="F379" s="37"/>
      <c r="G379" s="37"/>
      <c r="K379" s="73"/>
    </row>
    <row r="380" spans="6:11" s="36" customFormat="1">
      <c r="F380" s="37"/>
      <c r="G380" s="37"/>
      <c r="K380" s="73"/>
    </row>
    <row r="381" spans="6:11" s="36" customFormat="1">
      <c r="F381" s="37"/>
      <c r="G381" s="37"/>
      <c r="K381" s="73"/>
    </row>
    <row r="382" spans="6:11" s="36" customFormat="1">
      <c r="F382" s="37"/>
      <c r="G382" s="37"/>
      <c r="K382" s="73"/>
    </row>
    <row r="383" spans="6:11" s="36" customFormat="1">
      <c r="F383" s="37"/>
      <c r="G383" s="37"/>
      <c r="K383" s="73"/>
    </row>
    <row r="384" spans="6:11" s="36" customFormat="1">
      <c r="F384" s="37"/>
      <c r="G384" s="37"/>
      <c r="K384" s="73"/>
    </row>
    <row r="385" spans="6:11" s="36" customFormat="1">
      <c r="F385" s="37"/>
      <c r="G385" s="37"/>
      <c r="K385" s="73"/>
    </row>
    <row r="386" spans="6:11" s="36" customFormat="1">
      <c r="F386" s="37"/>
      <c r="G386" s="37"/>
      <c r="K386" s="73"/>
    </row>
    <row r="387" spans="6:11" s="36" customFormat="1">
      <c r="F387" s="37"/>
      <c r="G387" s="37"/>
      <c r="K387" s="73"/>
    </row>
    <row r="388" spans="6:11" s="36" customFormat="1">
      <c r="F388" s="37"/>
      <c r="G388" s="37"/>
      <c r="K388" s="73"/>
    </row>
    <row r="389" spans="6:11" s="36" customFormat="1">
      <c r="F389" s="37"/>
      <c r="G389" s="37"/>
      <c r="K389" s="73"/>
    </row>
    <row r="390" spans="6:11" s="36" customFormat="1">
      <c r="F390" s="37"/>
      <c r="G390" s="37"/>
      <c r="K390" s="73"/>
    </row>
    <row r="391" spans="6:11" s="36" customFormat="1">
      <c r="F391" s="37"/>
      <c r="G391" s="37"/>
      <c r="K391" s="73"/>
    </row>
    <row r="392" spans="6:11" s="36" customFormat="1">
      <c r="F392" s="37"/>
      <c r="G392" s="37"/>
      <c r="K392" s="73"/>
    </row>
    <row r="393" spans="6:11" s="36" customFormat="1">
      <c r="F393" s="37"/>
      <c r="G393" s="37"/>
      <c r="K393" s="73"/>
    </row>
    <row r="394" spans="6:11" s="36" customFormat="1">
      <c r="F394" s="37"/>
      <c r="G394" s="37"/>
      <c r="K394" s="73"/>
    </row>
    <row r="395" spans="6:11" s="36" customFormat="1">
      <c r="F395" s="37"/>
      <c r="G395" s="37"/>
      <c r="K395" s="73"/>
    </row>
    <row r="396" spans="6:11" s="36" customFormat="1">
      <c r="F396" s="37"/>
      <c r="G396" s="37"/>
      <c r="K396" s="73"/>
    </row>
    <row r="397" spans="6:11" s="36" customFormat="1">
      <c r="F397" s="37"/>
      <c r="G397" s="37"/>
      <c r="K397" s="73"/>
    </row>
    <row r="398" spans="6:11" s="36" customFormat="1">
      <c r="F398" s="37"/>
      <c r="G398" s="37"/>
      <c r="K398" s="73"/>
    </row>
    <row r="399" spans="6:11" s="36" customFormat="1">
      <c r="F399" s="37"/>
      <c r="G399" s="37"/>
      <c r="K399" s="73"/>
    </row>
    <row r="400" spans="6:11" s="36" customFormat="1">
      <c r="F400" s="37"/>
      <c r="G400" s="37"/>
      <c r="K400" s="73"/>
    </row>
    <row r="401" spans="6:11" s="36" customFormat="1">
      <c r="F401" s="37"/>
      <c r="G401" s="37"/>
      <c r="K401" s="73"/>
    </row>
    <row r="402" spans="6:11" s="36" customFormat="1">
      <c r="F402" s="37"/>
      <c r="G402" s="37"/>
      <c r="K402" s="73"/>
    </row>
    <row r="403" spans="6:11" s="36" customFormat="1">
      <c r="F403" s="37"/>
      <c r="G403" s="37"/>
      <c r="K403" s="73"/>
    </row>
    <row r="404" spans="6:11" s="36" customFormat="1">
      <c r="F404" s="37"/>
      <c r="G404" s="37"/>
      <c r="K404" s="73"/>
    </row>
    <row r="405" spans="6:11" s="36" customFormat="1">
      <c r="F405" s="37"/>
      <c r="G405" s="37"/>
      <c r="K405" s="73"/>
    </row>
    <row r="406" spans="6:11" s="36" customFormat="1">
      <c r="F406" s="37"/>
      <c r="G406" s="37"/>
      <c r="K406" s="73"/>
    </row>
    <row r="407" spans="6:11" s="36" customFormat="1">
      <c r="F407" s="37"/>
      <c r="G407" s="37"/>
      <c r="K407" s="73"/>
    </row>
    <row r="408" spans="6:11" s="36" customFormat="1">
      <c r="F408" s="37"/>
      <c r="G408" s="37"/>
      <c r="K408" s="73"/>
    </row>
    <row r="409" spans="6:11" s="36" customFormat="1">
      <c r="F409" s="37"/>
      <c r="G409" s="37"/>
      <c r="K409" s="73"/>
    </row>
    <row r="410" spans="6:11" s="36" customFormat="1">
      <c r="F410" s="37"/>
      <c r="G410" s="37"/>
      <c r="K410" s="73"/>
    </row>
    <row r="411" spans="6:11" s="36" customFormat="1">
      <c r="F411" s="37"/>
      <c r="G411" s="37"/>
      <c r="K411" s="73"/>
    </row>
    <row r="412" spans="6:11" s="36" customFormat="1">
      <c r="F412" s="37"/>
      <c r="G412" s="37"/>
      <c r="K412" s="73"/>
    </row>
    <row r="413" spans="6:11" s="36" customFormat="1">
      <c r="F413" s="37"/>
      <c r="G413" s="37"/>
      <c r="K413" s="73"/>
    </row>
    <row r="414" spans="6:11" s="36" customFormat="1">
      <c r="F414" s="37"/>
      <c r="G414" s="37"/>
      <c r="K414" s="73"/>
    </row>
    <row r="415" spans="6:11" s="36" customFormat="1">
      <c r="F415" s="37"/>
      <c r="G415" s="37"/>
      <c r="K415" s="73"/>
    </row>
    <row r="416" spans="6:11" s="36" customFormat="1">
      <c r="F416" s="37"/>
      <c r="G416" s="37"/>
      <c r="K416" s="73"/>
    </row>
    <row r="417" spans="6:11" s="36" customFormat="1">
      <c r="F417" s="37"/>
      <c r="G417" s="37"/>
      <c r="K417" s="73"/>
    </row>
    <row r="418" spans="6:11" s="36" customFormat="1">
      <c r="F418" s="37"/>
      <c r="G418" s="37"/>
      <c r="K418" s="73"/>
    </row>
    <row r="419" spans="6:11" s="36" customFormat="1">
      <c r="F419" s="37"/>
      <c r="G419" s="37"/>
      <c r="K419" s="73"/>
    </row>
    <row r="420" spans="6:11" s="36" customFormat="1">
      <c r="F420" s="37"/>
      <c r="G420" s="37"/>
      <c r="K420" s="73"/>
    </row>
    <row r="421" spans="6:11" s="36" customFormat="1">
      <c r="F421" s="37"/>
      <c r="G421" s="37"/>
      <c r="K421" s="73"/>
    </row>
    <row r="422" spans="6:11" s="36" customFormat="1">
      <c r="F422" s="37"/>
      <c r="G422" s="37"/>
      <c r="K422" s="73"/>
    </row>
    <row r="423" spans="6:11" s="36" customFormat="1">
      <c r="F423" s="37"/>
      <c r="G423" s="37"/>
      <c r="K423" s="73"/>
    </row>
    <row r="424" spans="6:11" s="36" customFormat="1">
      <c r="F424" s="37"/>
      <c r="G424" s="37"/>
      <c r="K424" s="73"/>
    </row>
    <row r="425" spans="6:11" s="36" customFormat="1">
      <c r="F425" s="37"/>
      <c r="G425" s="37"/>
      <c r="K425" s="73"/>
    </row>
    <row r="426" spans="6:11" s="36" customFormat="1">
      <c r="F426" s="37"/>
      <c r="G426" s="37"/>
      <c r="K426" s="73"/>
    </row>
    <row r="427" spans="6:11" s="36" customFormat="1">
      <c r="F427" s="37"/>
      <c r="G427" s="37"/>
      <c r="K427" s="73"/>
    </row>
    <row r="428" spans="6:11" s="36" customFormat="1">
      <c r="F428" s="37"/>
      <c r="G428" s="37"/>
      <c r="K428" s="73"/>
    </row>
    <row r="429" spans="6:11" s="36" customFormat="1">
      <c r="F429" s="37"/>
      <c r="G429" s="37"/>
      <c r="K429" s="73"/>
    </row>
    <row r="430" spans="6:11" s="36" customFormat="1">
      <c r="F430" s="37"/>
      <c r="G430" s="37"/>
      <c r="K430" s="73"/>
    </row>
    <row r="431" spans="6:11" s="36" customFormat="1">
      <c r="F431" s="37"/>
      <c r="G431" s="37"/>
      <c r="K431" s="73"/>
    </row>
    <row r="432" spans="6:11" s="36" customFormat="1">
      <c r="F432" s="37"/>
      <c r="G432" s="37"/>
      <c r="K432" s="73"/>
    </row>
    <row r="433" spans="6:11" s="36" customFormat="1">
      <c r="F433" s="37"/>
      <c r="G433" s="37"/>
      <c r="K433" s="73"/>
    </row>
    <row r="434" spans="6:11" s="36" customFormat="1">
      <c r="F434" s="37"/>
      <c r="G434" s="37"/>
      <c r="K434" s="73"/>
    </row>
    <row r="435" spans="6:11" s="36" customFormat="1">
      <c r="F435" s="37"/>
      <c r="G435" s="37"/>
      <c r="K435" s="73"/>
    </row>
    <row r="436" spans="6:11" s="36" customFormat="1">
      <c r="F436" s="37"/>
      <c r="G436" s="37"/>
      <c r="K436" s="73"/>
    </row>
    <row r="437" spans="6:11" s="36" customFormat="1">
      <c r="F437" s="37"/>
      <c r="G437" s="37"/>
      <c r="K437" s="73"/>
    </row>
    <row r="438" spans="6:11" s="36" customFormat="1">
      <c r="F438" s="37"/>
      <c r="G438" s="37"/>
      <c r="K438" s="73"/>
    </row>
    <row r="439" spans="6:11" s="36" customFormat="1">
      <c r="F439" s="37"/>
      <c r="G439" s="37"/>
      <c r="K439" s="73"/>
    </row>
    <row r="440" spans="6:11" s="36" customFormat="1">
      <c r="F440" s="37"/>
      <c r="G440" s="37"/>
      <c r="K440" s="73"/>
    </row>
    <row r="441" spans="6:11" s="36" customFormat="1">
      <c r="F441" s="37"/>
      <c r="G441" s="37"/>
      <c r="K441" s="73"/>
    </row>
    <row r="442" spans="6:11" s="36" customFormat="1">
      <c r="F442" s="37"/>
      <c r="G442" s="37"/>
      <c r="K442" s="73"/>
    </row>
    <row r="443" spans="6:11" s="36" customFormat="1">
      <c r="F443" s="37"/>
      <c r="G443" s="37"/>
      <c r="K443" s="73"/>
    </row>
    <row r="444" spans="6:11" s="36" customFormat="1">
      <c r="F444" s="37"/>
      <c r="G444" s="37"/>
      <c r="K444" s="73"/>
    </row>
    <row r="445" spans="6:11" s="36" customFormat="1">
      <c r="F445" s="37"/>
      <c r="G445" s="37"/>
      <c r="K445" s="73"/>
    </row>
    <row r="446" spans="6:11" s="36" customFormat="1">
      <c r="F446" s="37"/>
      <c r="G446" s="37"/>
      <c r="K446" s="73"/>
    </row>
    <row r="447" spans="6:11" s="36" customFormat="1">
      <c r="F447" s="37"/>
      <c r="G447" s="37"/>
      <c r="K447" s="73"/>
    </row>
    <row r="448" spans="6:11" s="36" customFormat="1">
      <c r="F448" s="37"/>
      <c r="G448" s="37"/>
      <c r="K448" s="73"/>
    </row>
    <row r="449" spans="6:11" s="36" customFormat="1">
      <c r="F449" s="37"/>
      <c r="G449" s="37"/>
      <c r="K449" s="73"/>
    </row>
    <row r="450" spans="6:11" s="36" customFormat="1">
      <c r="F450" s="37"/>
      <c r="G450" s="37"/>
      <c r="K450" s="73"/>
    </row>
    <row r="451" spans="6:11" s="36" customFormat="1">
      <c r="F451" s="37"/>
      <c r="G451" s="37"/>
      <c r="K451" s="73"/>
    </row>
    <row r="452" spans="6:11" s="36" customFormat="1">
      <c r="F452" s="37"/>
      <c r="G452" s="37"/>
      <c r="K452" s="73"/>
    </row>
    <row r="453" spans="6:11" s="36" customFormat="1">
      <c r="F453" s="37"/>
      <c r="G453" s="37"/>
      <c r="K453" s="73"/>
    </row>
    <row r="454" spans="6:11" s="36" customFormat="1">
      <c r="F454" s="37"/>
      <c r="G454" s="37"/>
      <c r="K454" s="73"/>
    </row>
    <row r="455" spans="6:11" s="36" customFormat="1">
      <c r="F455" s="37"/>
      <c r="G455" s="37"/>
      <c r="K455" s="73"/>
    </row>
    <row r="456" spans="6:11" s="36" customFormat="1">
      <c r="F456" s="37"/>
      <c r="G456" s="37"/>
      <c r="K456" s="73"/>
    </row>
    <row r="457" spans="6:11" s="36" customFormat="1">
      <c r="F457" s="37"/>
      <c r="G457" s="37"/>
      <c r="K457" s="73"/>
    </row>
    <row r="458" spans="6:11" s="36" customFormat="1">
      <c r="F458" s="37"/>
      <c r="G458" s="37"/>
      <c r="K458" s="73"/>
    </row>
    <row r="459" spans="6:11" s="36" customFormat="1">
      <c r="F459" s="37"/>
      <c r="G459" s="37"/>
      <c r="K459" s="73"/>
    </row>
    <row r="460" spans="6:11" s="36" customFormat="1">
      <c r="F460" s="37"/>
      <c r="G460" s="37"/>
      <c r="K460" s="73"/>
    </row>
    <row r="461" spans="6:11" s="36" customFormat="1">
      <c r="F461" s="37"/>
      <c r="G461" s="37"/>
      <c r="K461" s="73"/>
    </row>
    <row r="462" spans="6:11" s="36" customFormat="1">
      <c r="F462" s="37"/>
      <c r="G462" s="37"/>
      <c r="K462" s="73"/>
    </row>
    <row r="463" spans="6:11" s="36" customFormat="1">
      <c r="F463" s="37"/>
      <c r="G463" s="37"/>
      <c r="K463" s="73"/>
    </row>
    <row r="464" spans="6:11" s="36" customFormat="1">
      <c r="F464" s="37"/>
      <c r="G464" s="37"/>
      <c r="K464" s="73"/>
    </row>
    <row r="465" spans="6:11" s="36" customFormat="1">
      <c r="F465" s="37"/>
      <c r="G465" s="37"/>
      <c r="K465" s="73"/>
    </row>
    <row r="466" spans="6:11" s="36" customFormat="1">
      <c r="F466" s="37"/>
      <c r="G466" s="37"/>
      <c r="K466" s="73"/>
    </row>
    <row r="467" spans="6:11" s="36" customFormat="1">
      <c r="F467" s="37"/>
      <c r="G467" s="37"/>
      <c r="K467" s="73"/>
    </row>
    <row r="468" spans="6:11" s="36" customFormat="1">
      <c r="F468" s="37"/>
      <c r="G468" s="37"/>
      <c r="K468" s="73"/>
    </row>
    <row r="469" spans="6:11" s="36" customFormat="1">
      <c r="F469" s="37"/>
      <c r="G469" s="37"/>
      <c r="K469" s="73"/>
    </row>
    <row r="470" spans="6:11" s="36" customFormat="1">
      <c r="F470" s="37"/>
      <c r="G470" s="37"/>
      <c r="K470" s="73"/>
    </row>
    <row r="471" spans="6:11" s="36" customFormat="1">
      <c r="F471" s="37"/>
      <c r="G471" s="37"/>
      <c r="K471" s="73"/>
    </row>
    <row r="472" spans="6:11" s="36" customFormat="1">
      <c r="F472" s="37"/>
      <c r="G472" s="37"/>
      <c r="K472" s="73"/>
    </row>
    <row r="473" spans="6:11" s="36" customFormat="1">
      <c r="F473" s="37"/>
      <c r="G473" s="37"/>
      <c r="K473" s="73"/>
    </row>
    <row r="474" spans="6:11" s="36" customFormat="1">
      <c r="F474" s="37"/>
      <c r="G474" s="37"/>
      <c r="K474" s="73"/>
    </row>
    <row r="475" spans="6:11" s="36" customFormat="1">
      <c r="F475" s="37"/>
      <c r="G475" s="37"/>
      <c r="K475" s="73"/>
    </row>
    <row r="476" spans="6:11" s="36" customFormat="1">
      <c r="F476" s="37"/>
      <c r="G476" s="37"/>
      <c r="K476" s="73"/>
    </row>
    <row r="477" spans="6:11" s="36" customFormat="1">
      <c r="F477" s="37"/>
      <c r="G477" s="37"/>
      <c r="K477" s="73"/>
    </row>
    <row r="478" spans="6:11" s="36" customFormat="1">
      <c r="F478" s="37"/>
      <c r="G478" s="37"/>
      <c r="K478" s="73"/>
    </row>
    <row r="479" spans="6:11" s="36" customFormat="1">
      <c r="F479" s="37"/>
      <c r="G479" s="37"/>
      <c r="K479" s="73"/>
    </row>
    <row r="480" spans="6:11" s="36" customFormat="1">
      <c r="F480" s="37"/>
      <c r="G480" s="37"/>
      <c r="K480" s="73"/>
    </row>
    <row r="481" spans="6:11" s="36" customFormat="1">
      <c r="F481" s="37"/>
      <c r="G481" s="37"/>
      <c r="K481" s="73"/>
    </row>
    <row r="482" spans="6:11" s="36" customFormat="1">
      <c r="F482" s="37"/>
      <c r="G482" s="37"/>
      <c r="K482" s="73"/>
    </row>
    <row r="483" spans="6:11" s="36" customFormat="1">
      <c r="F483" s="37"/>
      <c r="G483" s="37"/>
      <c r="K483" s="73"/>
    </row>
    <row r="484" spans="6:11" s="36" customFormat="1">
      <c r="F484" s="37"/>
      <c r="G484" s="37"/>
      <c r="K484" s="73"/>
    </row>
    <row r="485" spans="6:11" s="36" customFormat="1">
      <c r="F485" s="37"/>
      <c r="G485" s="37"/>
      <c r="K485" s="73"/>
    </row>
    <row r="486" spans="6:11" s="36" customFormat="1">
      <c r="F486" s="37"/>
      <c r="G486" s="37"/>
      <c r="K486" s="73"/>
    </row>
    <row r="487" spans="6:11" s="36" customFormat="1">
      <c r="F487" s="37"/>
      <c r="G487" s="37"/>
      <c r="K487" s="73"/>
    </row>
    <row r="488" spans="6:11" s="36" customFormat="1">
      <c r="F488" s="37"/>
      <c r="G488" s="37"/>
      <c r="K488" s="73"/>
    </row>
    <row r="489" spans="6:11" s="36" customFormat="1">
      <c r="F489" s="37"/>
      <c r="G489" s="37"/>
      <c r="K489" s="73"/>
    </row>
    <row r="490" spans="6:11" s="36" customFormat="1">
      <c r="F490" s="37"/>
      <c r="G490" s="37"/>
      <c r="K490" s="73"/>
    </row>
    <row r="491" spans="6:11" s="36" customFormat="1">
      <c r="F491" s="37"/>
      <c r="G491" s="37"/>
      <c r="K491" s="73"/>
    </row>
    <row r="492" spans="6:11" s="36" customFormat="1">
      <c r="F492" s="37"/>
      <c r="G492" s="37"/>
      <c r="K492" s="73"/>
    </row>
    <row r="493" spans="6:11" s="36" customFormat="1">
      <c r="F493" s="37"/>
      <c r="G493" s="37"/>
      <c r="K493" s="73"/>
    </row>
    <row r="494" spans="6:11" s="36" customFormat="1">
      <c r="F494" s="37"/>
      <c r="G494" s="37"/>
      <c r="K494" s="73"/>
    </row>
    <row r="495" spans="6:11" s="36" customFormat="1">
      <c r="F495" s="37"/>
      <c r="G495" s="37"/>
      <c r="K495" s="73"/>
    </row>
    <row r="496" spans="6:11" s="36" customFormat="1">
      <c r="F496" s="37"/>
      <c r="G496" s="37"/>
      <c r="K496" s="73"/>
    </row>
    <row r="497" spans="6:11" s="36" customFormat="1">
      <c r="F497" s="37"/>
      <c r="G497" s="37"/>
      <c r="K497" s="73"/>
    </row>
    <row r="498" spans="6:11" s="36" customFormat="1">
      <c r="F498" s="37"/>
      <c r="G498" s="37"/>
      <c r="K498" s="73"/>
    </row>
    <row r="499" spans="6:11" s="36" customFormat="1">
      <c r="F499" s="37"/>
      <c r="G499" s="37"/>
      <c r="K499" s="73"/>
    </row>
    <row r="500" spans="6:11" s="36" customFormat="1">
      <c r="F500" s="37"/>
      <c r="G500" s="37"/>
      <c r="K500" s="73"/>
    </row>
    <row r="501" spans="6:11" s="36" customFormat="1">
      <c r="F501" s="37"/>
      <c r="G501" s="37"/>
      <c r="K501" s="73"/>
    </row>
    <row r="502" spans="6:11" s="36" customFormat="1">
      <c r="F502" s="37"/>
      <c r="G502" s="37"/>
      <c r="K502" s="73"/>
    </row>
    <row r="503" spans="6:11" s="36" customFormat="1">
      <c r="F503" s="37"/>
      <c r="G503" s="37"/>
      <c r="K503" s="73"/>
    </row>
    <row r="504" spans="6:11" s="36" customFormat="1">
      <c r="F504" s="37"/>
      <c r="G504" s="37"/>
      <c r="K504" s="73"/>
    </row>
    <row r="505" spans="6:11" s="36" customFormat="1">
      <c r="F505" s="37"/>
      <c r="G505" s="37"/>
      <c r="K505" s="73"/>
    </row>
    <row r="506" spans="6:11" s="36" customFormat="1">
      <c r="F506" s="37"/>
      <c r="G506" s="37"/>
      <c r="K506" s="73"/>
    </row>
    <row r="507" spans="6:11" s="36" customFormat="1">
      <c r="F507" s="37"/>
      <c r="G507" s="37"/>
      <c r="K507" s="73"/>
    </row>
    <row r="508" spans="6:11" s="36" customFormat="1">
      <c r="F508" s="37"/>
      <c r="G508" s="37"/>
      <c r="K508" s="73"/>
    </row>
    <row r="509" spans="6:11" s="36" customFormat="1">
      <c r="F509" s="37"/>
      <c r="G509" s="37"/>
      <c r="K509" s="73"/>
    </row>
    <row r="510" spans="6:11" s="36" customFormat="1">
      <c r="F510" s="37"/>
      <c r="G510" s="37"/>
      <c r="K510" s="73"/>
    </row>
    <row r="511" spans="6:11" s="36" customFormat="1">
      <c r="F511" s="37"/>
      <c r="G511" s="37"/>
      <c r="K511" s="73"/>
    </row>
    <row r="512" spans="6:11" s="36" customFormat="1">
      <c r="F512" s="37"/>
      <c r="G512" s="37"/>
      <c r="K512" s="73"/>
    </row>
    <row r="513" spans="6:11" s="36" customFormat="1">
      <c r="F513" s="37"/>
      <c r="G513" s="37"/>
      <c r="K513" s="73"/>
    </row>
    <row r="514" spans="6:11" s="36" customFormat="1">
      <c r="F514" s="37"/>
      <c r="G514" s="37"/>
      <c r="K514" s="73"/>
    </row>
    <row r="515" spans="6:11" s="36" customFormat="1">
      <c r="F515" s="37"/>
      <c r="G515" s="37"/>
      <c r="K515" s="73"/>
    </row>
  </sheetData>
  <mergeCells count="219">
    <mergeCell ref="G153:H153"/>
    <mergeCell ref="I144:J144"/>
    <mergeCell ref="C144:C146"/>
    <mergeCell ref="D144:E146"/>
    <mergeCell ref="F144:F146"/>
    <mergeCell ref="G144:G146"/>
    <mergeCell ref="H144:H146"/>
    <mergeCell ref="B147:I147"/>
    <mergeCell ref="G148:H148"/>
    <mergeCell ref="G150:H150"/>
    <mergeCell ref="D133:E136"/>
    <mergeCell ref="F133:F136"/>
    <mergeCell ref="G133:G136"/>
    <mergeCell ref="H133:H136"/>
    <mergeCell ref="I133:J133"/>
    <mergeCell ref="C137:C143"/>
    <mergeCell ref="D137:E143"/>
    <mergeCell ref="F137:F143"/>
    <mergeCell ref="G137:G143"/>
    <mergeCell ref="H137:H143"/>
    <mergeCell ref="I137:J137"/>
    <mergeCell ref="C91:D91"/>
    <mergeCell ref="C92:D92"/>
    <mergeCell ref="C93:D93"/>
    <mergeCell ref="C94:D94"/>
    <mergeCell ref="C95:D95"/>
    <mergeCell ref="C130:C132"/>
    <mergeCell ref="D130:E132"/>
    <mergeCell ref="F130:F132"/>
    <mergeCell ref="C123:C126"/>
    <mergeCell ref="D123:E126"/>
    <mergeCell ref="F127:F129"/>
    <mergeCell ref="E96:J96"/>
    <mergeCell ref="B97:J97"/>
    <mergeCell ref="B98:J98"/>
    <mergeCell ref="D99:J99"/>
    <mergeCell ref="I100:J100"/>
    <mergeCell ref="B102:J102"/>
    <mergeCell ref="I101:J101"/>
    <mergeCell ref="D103:J103"/>
    <mergeCell ref="B103:C103"/>
    <mergeCell ref="B96:D96"/>
    <mergeCell ref="B99:B100"/>
    <mergeCell ref="C99:C100"/>
    <mergeCell ref="C82:D82"/>
    <mergeCell ref="C83:D83"/>
    <mergeCell ref="C84:D84"/>
    <mergeCell ref="C85:D85"/>
    <mergeCell ref="C86:D86"/>
    <mergeCell ref="C87:D87"/>
    <mergeCell ref="C88:D88"/>
    <mergeCell ref="C89:D89"/>
    <mergeCell ref="C90:D90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B160:J160"/>
    <mergeCell ref="G155:H155"/>
    <mergeCell ref="B159:I159"/>
    <mergeCell ref="B223:J223"/>
    <mergeCell ref="B224:J224"/>
    <mergeCell ref="B225:J225"/>
    <mergeCell ref="G149:H149"/>
    <mergeCell ref="B168:D168"/>
    <mergeCell ref="E168:G168"/>
    <mergeCell ref="H168:I168"/>
    <mergeCell ref="B169:D169"/>
    <mergeCell ref="E169:G169"/>
    <mergeCell ref="H169:I169"/>
    <mergeCell ref="B222:J222"/>
    <mergeCell ref="B164:J164"/>
    <mergeCell ref="B165:J165"/>
    <mergeCell ref="B166:J166"/>
    <mergeCell ref="B167:J167"/>
    <mergeCell ref="B161:I161"/>
    <mergeCell ref="B163:I163"/>
    <mergeCell ref="B170:D170"/>
    <mergeCell ref="G154:H154"/>
    <mergeCell ref="G151:H151"/>
    <mergeCell ref="G152:H152"/>
    <mergeCell ref="B109:E109"/>
    <mergeCell ref="F109:J109"/>
    <mergeCell ref="D112:J112"/>
    <mergeCell ref="B108:E108"/>
    <mergeCell ref="F108:J108"/>
    <mergeCell ref="B111:J111"/>
    <mergeCell ref="G130:G132"/>
    <mergeCell ref="H130:H132"/>
    <mergeCell ref="I130:J130"/>
    <mergeCell ref="H127:H129"/>
    <mergeCell ref="I127:J127"/>
    <mergeCell ref="F123:F126"/>
    <mergeCell ref="G123:G126"/>
    <mergeCell ref="H123:H126"/>
    <mergeCell ref="I123:J123"/>
    <mergeCell ref="C127:C129"/>
    <mergeCell ref="D127:E129"/>
    <mergeCell ref="B38:J38"/>
    <mergeCell ref="B39:J39"/>
    <mergeCell ref="I40:J40"/>
    <mergeCell ref="B58:B60"/>
    <mergeCell ref="B64:B66"/>
    <mergeCell ref="B67:B69"/>
    <mergeCell ref="B78:B80"/>
    <mergeCell ref="C52:D52"/>
    <mergeCell ref="C55:D55"/>
    <mergeCell ref="C56:D56"/>
    <mergeCell ref="C57:D57"/>
    <mergeCell ref="C58:D58"/>
    <mergeCell ref="C59:D59"/>
    <mergeCell ref="C60:D60"/>
    <mergeCell ref="C61:D61"/>
    <mergeCell ref="C62:D62"/>
    <mergeCell ref="C63:D63"/>
    <mergeCell ref="C64:D64"/>
    <mergeCell ref="C65:D65"/>
    <mergeCell ref="C66:D66"/>
    <mergeCell ref="C69:D69"/>
    <mergeCell ref="C70:D70"/>
    <mergeCell ref="C71:D71"/>
    <mergeCell ref="C72:D72"/>
    <mergeCell ref="B7:J7"/>
    <mergeCell ref="J8:J11"/>
    <mergeCell ref="A1:J1"/>
    <mergeCell ref="A3:J3"/>
    <mergeCell ref="A5:J5"/>
    <mergeCell ref="A6:J6"/>
    <mergeCell ref="B36:J36"/>
    <mergeCell ref="G37:J37"/>
    <mergeCell ref="I8:I11"/>
    <mergeCell ref="E8:F8"/>
    <mergeCell ref="G8:H8"/>
    <mergeCell ref="G9:H9"/>
    <mergeCell ref="G10:G11"/>
    <mergeCell ref="H10:H11"/>
    <mergeCell ref="C8:C11"/>
    <mergeCell ref="D8:D11"/>
    <mergeCell ref="E9:E11"/>
    <mergeCell ref="F9:F11"/>
    <mergeCell ref="B8:B11"/>
    <mergeCell ref="B37:F37"/>
    <mergeCell ref="G44:J44"/>
    <mergeCell ref="B43:F43"/>
    <mergeCell ref="B44:F44"/>
    <mergeCell ref="B40:C40"/>
    <mergeCell ref="D40:E40"/>
    <mergeCell ref="B41:C41"/>
    <mergeCell ref="D41:E41"/>
    <mergeCell ref="I41:J41"/>
    <mergeCell ref="B226:J226"/>
    <mergeCell ref="I50:J50"/>
    <mergeCell ref="B47:J47"/>
    <mergeCell ref="I45:J45"/>
    <mergeCell ref="I46:J46"/>
    <mergeCell ref="B48:B51"/>
    <mergeCell ref="B45:F46"/>
    <mergeCell ref="G50:H50"/>
    <mergeCell ref="E50:F50"/>
    <mergeCell ref="C48:D51"/>
    <mergeCell ref="E48:J48"/>
    <mergeCell ref="E49:J49"/>
    <mergeCell ref="C67:D67"/>
    <mergeCell ref="C68:D68"/>
    <mergeCell ref="B42:J42"/>
    <mergeCell ref="G43:J43"/>
    <mergeCell ref="B227:J227"/>
    <mergeCell ref="B228:J228"/>
    <mergeCell ref="B229:J229"/>
    <mergeCell ref="F113:F115"/>
    <mergeCell ref="G113:G115"/>
    <mergeCell ref="H113:H115"/>
    <mergeCell ref="I116:J116"/>
    <mergeCell ref="I113:J113"/>
    <mergeCell ref="I114:J114"/>
    <mergeCell ref="D113:E115"/>
    <mergeCell ref="C116:C122"/>
    <mergeCell ref="D116:E122"/>
    <mergeCell ref="F116:F122"/>
    <mergeCell ref="G116:G122"/>
    <mergeCell ref="H116:H122"/>
    <mergeCell ref="B112:B115"/>
    <mergeCell ref="C112:C115"/>
    <mergeCell ref="G127:G129"/>
    <mergeCell ref="C133:C136"/>
    <mergeCell ref="B162:J162"/>
    <mergeCell ref="B156:J156"/>
    <mergeCell ref="B157:D157"/>
    <mergeCell ref="E157:J157"/>
    <mergeCell ref="B158:J158"/>
    <mergeCell ref="D148:F148"/>
    <mergeCell ref="D149:F149"/>
    <mergeCell ref="D150:F150"/>
    <mergeCell ref="D151:F151"/>
    <mergeCell ref="D152:F152"/>
    <mergeCell ref="D153:F153"/>
    <mergeCell ref="D154:F154"/>
    <mergeCell ref="D155:F155"/>
    <mergeCell ref="B52:B54"/>
    <mergeCell ref="B61:B62"/>
    <mergeCell ref="B70:B72"/>
    <mergeCell ref="B73:B75"/>
    <mergeCell ref="C53:D53"/>
    <mergeCell ref="C54:D54"/>
    <mergeCell ref="B83:B85"/>
    <mergeCell ref="B87:B90"/>
    <mergeCell ref="B104:J104"/>
    <mergeCell ref="B110:E110"/>
    <mergeCell ref="F110:J110"/>
    <mergeCell ref="B105:E105"/>
    <mergeCell ref="F105:J105"/>
    <mergeCell ref="B106:E107"/>
    <mergeCell ref="F106:I106"/>
    <mergeCell ref="F107:I107"/>
  </mergeCells>
  <hyperlinks>
    <hyperlink ref="H169" r:id="rId1"/>
    <hyperlink ref="J149" r:id="rId2"/>
    <hyperlink ref="J153" r:id="rId3"/>
    <hyperlink ref="J152" r:id="rId4"/>
    <hyperlink ref="J155" r:id="rId5"/>
    <hyperlink ref="J151" r:id="rId6"/>
  </hyperlinks>
  <pageMargins left="0.39" right="0.35" top="0.47" bottom="0.25" header="0.26" footer="0.23"/>
  <pageSetup scale="70" orientation="portrait" r:id="rId7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2016-12-19T11:39:28Z</dcterms:modified>
</cp:coreProperties>
</file>