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I233" i="1"/>
  <c r="I212"/>
  <c r="I213"/>
  <c r="I214"/>
  <c r="I215"/>
  <c r="I216"/>
  <c r="I217"/>
  <c r="I218"/>
  <c r="I219"/>
  <c r="I220"/>
  <c r="I221"/>
  <c r="I222"/>
  <c r="I223"/>
  <c r="G174"/>
  <c r="I94"/>
  <c r="G94" s="1"/>
  <c r="I95"/>
  <c r="G95" s="1"/>
  <c r="I96"/>
  <c r="G96" s="1"/>
  <c r="I97"/>
  <c r="G97" s="1"/>
  <c r="I98"/>
  <c r="G98" s="1"/>
  <c r="I99"/>
  <c r="G99" s="1"/>
  <c r="I100"/>
  <c r="G100" s="1"/>
  <c r="I101"/>
  <c r="G101" s="1"/>
  <c r="I102"/>
  <c r="G102" s="1"/>
  <c r="I103"/>
  <c r="G103" s="1"/>
  <c r="I104"/>
  <c r="G104" s="1"/>
  <c r="I105"/>
  <c r="G105" s="1"/>
  <c r="I106"/>
  <c r="G106" s="1"/>
  <c r="I107"/>
  <c r="G107" s="1"/>
  <c r="I108"/>
  <c r="G108" s="1"/>
  <c r="I109"/>
  <c r="G109" s="1"/>
  <c r="I110"/>
  <c r="G110" s="1"/>
  <c r="I111"/>
  <c r="G111" s="1"/>
  <c r="I112"/>
  <c r="G112" s="1"/>
  <c r="I113"/>
  <c r="G113" s="1"/>
  <c r="I114"/>
  <c r="G114" s="1"/>
  <c r="I115"/>
  <c r="G115" s="1"/>
  <c r="I116"/>
  <c r="G116" s="1"/>
  <c r="I117"/>
  <c r="G117" s="1"/>
  <c r="I118"/>
  <c r="G118" s="1"/>
  <c r="I119"/>
  <c r="G119" s="1"/>
  <c r="I120"/>
  <c r="G120" s="1"/>
  <c r="I121"/>
  <c r="G121" s="1"/>
  <c r="I122"/>
  <c r="G122" s="1"/>
  <c r="I123"/>
  <c r="G123" s="1"/>
  <c r="I124"/>
  <c r="G124" s="1"/>
  <c r="I125"/>
  <c r="G125" s="1"/>
  <c r="I126"/>
  <c r="G126" s="1"/>
  <c r="I127"/>
  <c r="G127" s="1"/>
  <c r="I128"/>
  <c r="G128" s="1"/>
  <c r="I129"/>
  <c r="G129" s="1"/>
  <c r="I130"/>
  <c r="G130" s="1"/>
  <c r="I131"/>
  <c r="G131" s="1"/>
  <c r="I132"/>
  <c r="G132" s="1"/>
  <c r="I133"/>
  <c r="G133" s="1"/>
  <c r="I134"/>
  <c r="G134" s="1"/>
  <c r="I135"/>
  <c r="G135" s="1"/>
  <c r="I136"/>
  <c r="G136" s="1"/>
  <c r="I137"/>
  <c r="G137" s="1"/>
  <c r="I138"/>
  <c r="G138" s="1"/>
  <c r="I139"/>
  <c r="G139" s="1"/>
  <c r="I140"/>
  <c r="G140" s="1"/>
  <c r="I141"/>
  <c r="G141" s="1"/>
  <c r="I142"/>
  <c r="G142" s="1"/>
  <c r="I143"/>
  <c r="G143" s="1"/>
  <c r="I144"/>
  <c r="G144" s="1"/>
  <c r="I145"/>
  <c r="G145" s="1"/>
  <c r="I146"/>
  <c r="G146" s="1"/>
  <c r="I147"/>
  <c r="G147" s="1"/>
  <c r="I148"/>
  <c r="G148" s="1"/>
  <c r="I149"/>
  <c r="G149" s="1"/>
  <c r="I150"/>
  <c r="G150" s="1"/>
  <c r="I151"/>
  <c r="G151" s="1"/>
  <c r="I152"/>
  <c r="G152" s="1"/>
  <c r="I153"/>
  <c r="I154"/>
  <c r="G154" s="1"/>
  <c r="I155"/>
  <c r="G155" s="1"/>
  <c r="I156"/>
  <c r="G156" s="1"/>
  <c r="I157"/>
  <c r="G157" s="1"/>
  <c r="I158"/>
  <c r="G158" s="1"/>
  <c r="I159"/>
  <c r="G159" s="1"/>
  <c r="I160"/>
  <c r="G160" s="1"/>
  <c r="I161"/>
  <c r="G161" s="1"/>
  <c r="I162"/>
  <c r="G162" s="1"/>
  <c r="I163"/>
  <c r="G163" s="1"/>
  <c r="I164"/>
  <c r="G164" s="1"/>
  <c r="G165"/>
  <c r="G166"/>
  <c r="I167"/>
  <c r="G167" s="1"/>
  <c r="I168"/>
  <c r="G168" s="1"/>
  <c r="G169"/>
  <c r="G170"/>
  <c r="I171"/>
  <c r="G171" s="1"/>
  <c r="I172"/>
  <c r="G172" s="1"/>
  <c r="G173"/>
  <c r="H94"/>
  <c r="F94" s="1"/>
  <c r="H95"/>
  <c r="F95" s="1"/>
  <c r="H96"/>
  <c r="F96" s="1"/>
  <c r="H97"/>
  <c r="F97" s="1"/>
  <c r="H98"/>
  <c r="F98" s="1"/>
  <c r="H99"/>
  <c r="F99" s="1"/>
  <c r="H100"/>
  <c r="F100" s="1"/>
  <c r="H101"/>
  <c r="F101" s="1"/>
  <c r="H102"/>
  <c r="F102" s="1"/>
  <c r="H103"/>
  <c r="F103" s="1"/>
  <c r="H104"/>
  <c r="F104" s="1"/>
  <c r="H105"/>
  <c r="F105" s="1"/>
  <c r="H106"/>
  <c r="F106" s="1"/>
  <c r="H107"/>
  <c r="F107" s="1"/>
  <c r="H108"/>
  <c r="F108" s="1"/>
  <c r="H109"/>
  <c r="F109" s="1"/>
  <c r="H110"/>
  <c r="F110" s="1"/>
  <c r="H111"/>
  <c r="F111" s="1"/>
  <c r="H112"/>
  <c r="F112" s="1"/>
  <c r="H113"/>
  <c r="F113" s="1"/>
  <c r="H114"/>
  <c r="F114" s="1"/>
  <c r="H115"/>
  <c r="F115" s="1"/>
  <c r="H116"/>
  <c r="F116" s="1"/>
  <c r="H117"/>
  <c r="F117" s="1"/>
  <c r="H118"/>
  <c r="F118" s="1"/>
  <c r="H119"/>
  <c r="F119" s="1"/>
  <c r="H120"/>
  <c r="F120" s="1"/>
  <c r="H121"/>
  <c r="F121" s="1"/>
  <c r="H122"/>
  <c r="F122" s="1"/>
  <c r="H123"/>
  <c r="F123" s="1"/>
  <c r="H124"/>
  <c r="F124" s="1"/>
  <c r="H125"/>
  <c r="F125" s="1"/>
  <c r="H126"/>
  <c r="F126" s="1"/>
  <c r="H127"/>
  <c r="F127" s="1"/>
  <c r="H128"/>
  <c r="F128" s="1"/>
  <c r="H129"/>
  <c r="F129" s="1"/>
  <c r="H130"/>
  <c r="F130" s="1"/>
  <c r="H131"/>
  <c r="F131" s="1"/>
  <c r="H132"/>
  <c r="F132" s="1"/>
  <c r="H133"/>
  <c r="F133" s="1"/>
  <c r="H134"/>
  <c r="F134" s="1"/>
  <c r="H135"/>
  <c r="F135" s="1"/>
  <c r="H136"/>
  <c r="F136" s="1"/>
  <c r="H137"/>
  <c r="F137" s="1"/>
  <c r="H138"/>
  <c r="F138" s="1"/>
  <c r="H139"/>
  <c r="F139" s="1"/>
  <c r="H140"/>
  <c r="F140" s="1"/>
  <c r="H141"/>
  <c r="F141" s="1"/>
  <c r="H142"/>
  <c r="F142" s="1"/>
  <c r="H143"/>
  <c r="F143" s="1"/>
  <c r="H144"/>
  <c r="F144" s="1"/>
  <c r="H145"/>
  <c r="F145" s="1"/>
  <c r="H146"/>
  <c r="F146" s="1"/>
  <c r="H147"/>
  <c r="F147" s="1"/>
  <c r="H148"/>
  <c r="F148" s="1"/>
  <c r="H149"/>
  <c r="F149" s="1"/>
  <c r="H150"/>
  <c r="F150" s="1"/>
  <c r="H151"/>
  <c r="F151" s="1"/>
  <c r="H152"/>
  <c r="F152" s="1"/>
  <c r="H153"/>
  <c r="F153" s="1"/>
  <c r="H154"/>
  <c r="F154" s="1"/>
  <c r="H155"/>
  <c r="F155" s="1"/>
  <c r="H156"/>
  <c r="F156" s="1"/>
  <c r="H157"/>
  <c r="F157" s="1"/>
  <c r="H158"/>
  <c r="F158" s="1"/>
  <c r="H159"/>
  <c r="F159" s="1"/>
  <c r="H160"/>
  <c r="F160" s="1"/>
  <c r="H161"/>
  <c r="F161" s="1"/>
  <c r="H162"/>
  <c r="F162" s="1"/>
  <c r="H163"/>
  <c r="F163" s="1"/>
  <c r="H164"/>
  <c r="F164" s="1"/>
  <c r="F165"/>
  <c r="F166"/>
  <c r="H167"/>
  <c r="F167" s="1"/>
  <c r="H168"/>
  <c r="F168" s="1"/>
  <c r="F169"/>
  <c r="F170"/>
  <c r="H171"/>
  <c r="F171" s="1"/>
  <c r="H172"/>
  <c r="F172" s="1"/>
  <c r="F173"/>
  <c r="F174"/>
  <c r="G153"/>
  <c r="I90"/>
  <c r="I91"/>
  <c r="G91" s="1"/>
  <c r="I92"/>
  <c r="G92" s="1"/>
  <c r="I93"/>
  <c r="H90"/>
  <c r="F90" s="1"/>
  <c r="H91"/>
  <c r="F91" s="1"/>
  <c r="H92"/>
  <c r="F92" s="1"/>
  <c r="H93"/>
  <c r="G90"/>
  <c r="H88"/>
  <c r="F88" s="1"/>
  <c r="I88"/>
  <c r="G88" s="1"/>
  <c r="H70"/>
  <c r="I73"/>
  <c r="H73"/>
  <c r="I72"/>
  <c r="H72"/>
  <c r="I71"/>
  <c r="H71"/>
  <c r="I70"/>
  <c r="I232" l="1"/>
  <c r="I234" s="1"/>
  <c r="I202"/>
  <c r="I203"/>
  <c r="I204"/>
  <c r="I205"/>
  <c r="I206"/>
  <c r="I207"/>
  <c r="I208"/>
  <c r="I209"/>
  <c r="I210"/>
  <c r="I211"/>
  <c r="H89"/>
  <c r="F89" s="1"/>
  <c r="F93"/>
  <c r="H83"/>
  <c r="F83" s="1"/>
  <c r="H84"/>
  <c r="F84" s="1"/>
  <c r="H85"/>
  <c r="F85" s="1"/>
  <c r="H86"/>
  <c r="F86" s="1"/>
  <c r="H87"/>
  <c r="F87" s="1"/>
  <c r="I76"/>
  <c r="G76" s="1"/>
  <c r="I77"/>
  <c r="G77" s="1"/>
  <c r="I78"/>
  <c r="G78" s="1"/>
  <c r="I79"/>
  <c r="G79" s="1"/>
  <c r="I80"/>
  <c r="G80" s="1"/>
  <c r="I81"/>
  <c r="G81" s="1"/>
  <c r="I82"/>
  <c r="G82" s="1"/>
  <c r="I83"/>
  <c r="G83" s="1"/>
  <c r="I84"/>
  <c r="G84" s="1"/>
  <c r="I85"/>
  <c r="G85" s="1"/>
  <c r="I86"/>
  <c r="G86" s="1"/>
  <c r="I87"/>
  <c r="G87" s="1"/>
  <c r="I89"/>
  <c r="G89" s="1"/>
  <c r="G93"/>
  <c r="H76"/>
  <c r="F76" s="1"/>
  <c r="H77"/>
  <c r="F77" s="1"/>
  <c r="H78"/>
  <c r="F78" s="1"/>
  <c r="H79"/>
  <c r="F79" s="1"/>
  <c r="H80"/>
  <c r="F80" s="1"/>
  <c r="H81"/>
  <c r="F81" s="1"/>
  <c r="H82"/>
  <c r="F82" s="1"/>
  <c r="I75"/>
  <c r="G75" s="1"/>
  <c r="H75"/>
  <c r="F75" s="1"/>
  <c r="G72"/>
  <c r="F72"/>
  <c r="G73"/>
  <c r="F73"/>
  <c r="I193" l="1"/>
  <c r="I194"/>
  <c r="I195"/>
  <c r="I196"/>
  <c r="I197"/>
  <c r="I198"/>
  <c r="I192"/>
  <c r="I74"/>
  <c r="G74" s="1"/>
  <c r="H74"/>
  <c r="F74" s="1"/>
  <c r="G70"/>
  <c r="F70"/>
  <c r="I236" l="1"/>
  <c r="I237" s="1"/>
  <c r="I229"/>
  <c r="I226"/>
  <c r="I201"/>
  <c r="I230" l="1"/>
  <c r="G71"/>
  <c r="F71"/>
  <c r="I227" l="1"/>
  <c r="I224"/>
  <c r="I199"/>
</calcChain>
</file>

<file path=xl/sharedStrings.xml><?xml version="1.0" encoding="utf-8"?>
<sst xmlns="http://schemas.openxmlformats.org/spreadsheetml/2006/main" count="434" uniqueCount="245">
  <si>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</si>
  <si>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</si>
  <si>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</si>
  <si>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</si>
  <si>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</si>
  <si>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</si>
  <si>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</si>
  <si>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</si>
  <si>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</si>
  <si>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</si>
  <si>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</si>
  <si>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</si>
  <si>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</si>
  <si>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</si>
  <si>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</si>
  <si>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</si>
  <si>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</si>
  <si>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</si>
  <si>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</si>
  <si>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</si>
  <si>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</si>
  <si>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</si>
  <si>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</si>
  <si>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</si>
  <si>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</si>
  <si>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</si>
  <si>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</si>
  <si>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</si>
  <si>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</si>
  <si>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</si>
  <si>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</si>
  <si>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</si>
  <si>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</si>
  <si>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</si>
  <si>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</si>
  <si>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</si>
  <si>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</si>
  <si>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</si>
  <si>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</si>
  <si>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</si>
  <si>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</si>
  <si>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</si>
  <si>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</si>
  <si>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</si>
  <si>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</si>
  <si>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</si>
  <si>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</si>
  <si>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</si>
  <si>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</si>
  <si>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</si>
  <si>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</si>
  <si>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</si>
  <si>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</si>
  <si>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</si>
  <si>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</si>
  <si>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</si>
  <si>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</si>
  <si>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</si>
  <si>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</si>
  <si>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</si>
  <si>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</si>
  <si>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</si>
  <si>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</si>
  <si>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</si>
  <si>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</si>
  <si>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</si>
  <si>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</si>
  <si>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</si>
  <si>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</si>
  <si>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</si>
  <si>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</si>
  <si>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</si>
  <si>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</si>
  <si>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</si>
  <si>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</si>
  <si>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</si>
  <si>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</si>
  <si>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</si>
  <si>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</si>
  <si>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</si>
  <si>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</si>
  <si>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</si>
  <si>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</si>
  <si>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</si>
  <si>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</si>
  <si>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</si>
  <si>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</si>
  <si>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</si>
  <si>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</si>
  <si>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</si>
  <si>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</si>
  <si>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</si>
  <si>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</si>
  <si>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</si>
  <si>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</si>
  <si>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</si>
  <si>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</si>
  <si>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</si>
  <si>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</si>
  <si>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</si>
  <si>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</si>
  <si>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</si>
  <si>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</si>
  <si>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</si>
  <si>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</si>
  <si>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</si>
  <si>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</si>
  <si>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</si>
  <si>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</si>
  <si>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>&lt;&lt;Մեծ ծիածան&gt;&gt; ՍՊԸ</t>
  </si>
  <si>
    <t>/1150008878810100/</t>
  </si>
  <si>
    <t>/00103837/</t>
  </si>
  <si>
    <t>ciacanmarket@gmail.com</t>
  </si>
  <si>
    <t>&lt;&lt;Մեծ Ծիածան&gt;&gt; ՍՊԸ</t>
  </si>
  <si>
    <t>Իրավ. հասցե ք. Երևան, Ա.Ավետիսյան 78 բն.3
Գործ. հասցե ք. Երևան, Վ.Համբարձումյան 78 բն. 91
հեռ. 077-11-34-42</t>
  </si>
  <si>
    <t xml:space="preserve">Առկա ֆինանսական միջոցներով </t>
  </si>
  <si>
    <t>*մերժված հայտերի չկան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</si>
  <si>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</si>
  <si>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</si>
  <si>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</si>
  <si>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</si>
  <si>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</si>
  <si>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</si>
  <si>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</si>
  <si>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</si>
  <si>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</si>
  <si>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25.12.2014թ.</t>
  </si>
  <si>
    <t>Ծրագիր` 03.01.01.01</t>
  </si>
  <si>
    <t>Պատվիրատուն` ՀՀ ԿԱ ոստիկանությունը, որը գտնվում է Նալբանդյան 130 հասցեում, ստորև ներկայացնում է ՀՀ ԿԱ Ո-ՇՀԱՊՁԲ – 11/3 ծածկագրով հայտարարված ՇՀ ընթացակարգի արդյունքում կնքված պայմանագրի /երի/ մասին տեղեկատվությունը։</t>
  </si>
  <si>
    <t>ՇՀ ԸՆԹԱՑԱԿԱՐԳԻ ԾԱԾԿԱԳԻՐԸ՝ ՀՀ ԿԱ Ո-ՇՀԱՊՁԲ - 11/3</t>
  </si>
  <si>
    <t>ռետին, հասարակ</t>
  </si>
  <si>
    <t>թանաք, շտամպի, բարձիկի</t>
  </si>
  <si>
    <t>գնդիկավոր գրիչ</t>
  </si>
  <si>
    <t>գելային գրիչ</t>
  </si>
  <si>
    <t>մատիտ, գրաֆիտե միջուկով 2</t>
  </si>
  <si>
    <t>կնիքի լրացուցիչ բարձիկներ</t>
  </si>
  <si>
    <t>շտրիխներ</t>
  </si>
  <si>
    <t>սոսինձ, թղթի, ստվարաթղթի և տեքստիլի</t>
  </si>
  <si>
    <t>գծանշիչ (մարկեր)</t>
  </si>
  <si>
    <t>սրիչ, սովորական</t>
  </si>
  <si>
    <t>էջաբաժանիչ, թղթե</t>
  </si>
  <si>
    <t>կարիչի մետաղալարե կապեր, փոքր</t>
  </si>
  <si>
    <t>կարիչի մետաղալարե կապեր, միջին</t>
  </si>
  <si>
    <t>թղթապանակ, պոլիմերային թաղանթ, ֆայլ</t>
  </si>
  <si>
    <t>թղթապանակ, արագակար, թղթյա</t>
  </si>
  <si>
    <t>թղթապանակ, թղթե, թելով</t>
  </si>
  <si>
    <t>կարիչներ, մինչև 20 թերթի համար</t>
  </si>
  <si>
    <t>կարիչներ, 20-30 թերթի համար</t>
  </si>
  <si>
    <t>կարիչներ, 50-ից ավելի թերթի համար</t>
  </si>
  <si>
    <t>դակիչ, քանոնով</t>
  </si>
  <si>
    <t>ապակարիչներ</t>
  </si>
  <si>
    <t>թուղթ ֆաքսի, ժապավեն</t>
  </si>
  <si>
    <t>նամակի ծրար</t>
  </si>
  <si>
    <t>թուղթ նշումների համար</t>
  </si>
  <si>
    <t>թուղթ նշումների, տրցակներով</t>
  </si>
  <si>
    <t>գրասենյակային գիրք, մատյան, 70-200էջ, տողանի, սպիտակ էջերով</t>
  </si>
  <si>
    <t>ամրակ, մետաղյա, փոքր</t>
  </si>
  <si>
    <t>սեղմակ, փոքր</t>
  </si>
  <si>
    <t>սեղմակ, միջին</t>
  </si>
  <si>
    <t>սեղմակ, մեծ</t>
  </si>
  <si>
    <t>գրչատուփ, արկղիկներ</t>
  </si>
  <si>
    <t>քանոն, պլաստիկ</t>
  </si>
  <si>
    <t>Ծառայողական վկայական</t>
  </si>
  <si>
    <t>ՀՀ ոստիկանության կենսաթոշակառուի վկայական</t>
  </si>
  <si>
    <t>Մարտական գործողությունների
մասնակցի վկայական</t>
  </si>
  <si>
    <t>տուփ</t>
  </si>
  <si>
    <t>Ռետինե ջնջոց փոքր` նախատեսված մատիտով գրածները մաքրելու համար:</t>
  </si>
  <si>
    <t>Թանաք կնիքի բարձիկի համար,կապույտ գույնի</t>
  </si>
  <si>
    <t>Գնդիկավոր տարբեր գույների, /կապույտ,սև,կարմիր/,տարբեր տեսակի կառուցվածքով, մեծ և փոքր չափի</t>
  </si>
  <si>
    <t>Գրիչ, 0,5 մմ ծայրով, տարբեր գույների,/ կապույտ,սև,կարմիր /(գել)</t>
  </si>
  <si>
    <t>Հասարակ,սև կամ գունավոր համապատասխան կարծրությամբ</t>
  </si>
  <si>
    <t>Մեխանիկական կնիքների համար</t>
  </si>
  <si>
    <t>Վրձինով , 20 մլ</t>
  </si>
  <si>
    <t>Չոր սոսինձ գրասենյակային (սոսնձամատիտ), թուղթ սոսնձելու համար</t>
  </si>
  <si>
    <t>Տարբեր գույնի, նախատեսված ընդգծումներ, նշումներ անելու համար, ֆետրից կամ այլ ծակոտկեն նյութից տափակ ծայրոցով</t>
  </si>
  <si>
    <t>Սրիչ գրաֆիտե մատիտի համար</t>
  </si>
  <si>
    <t>Կպչուն,տարբեր գույնի</t>
  </si>
  <si>
    <t>Գրասենյակային կարիչների մետաղալարե կապեր բլոկներով` 10 մմ/6 մմ:</t>
  </si>
  <si>
    <t>Գրասենյակային կարիչների մետաղալարե կապեր բլոկներով` 24 մմ/6 մմ,26մմ/6մմ</t>
  </si>
  <si>
    <t>Թաղանթ 30 միկրոն / ֆայլ /,Թափանցիկ պոլիմերային թաղանթ,Ա4 ձևաչափերի թղթերի համար,արագակալներին ամրացնելու հնարավորություն:</t>
  </si>
  <si>
    <t>Արագակար կավճած ստվարաթղթից, մետաղական ամրակով, A4 (210x297) մմ ձևաչափի թերթերի համար</t>
  </si>
  <si>
    <t>Ստվարաթղթից կազմեր երկարատև պահման գործերի համար, Բ (Б) տիպի, թելակապերով, ստվարաթղթի խտությունը` 1,15 գ/սմ3, հաստությունը 0,3-ից մինչև 1,5 մմ, ԳՕՍՏ 17914-72 կամ համարժեք</t>
  </si>
  <si>
    <t>Գրասենյակային կարիչ մինչև 20 թերթ մետաղալարե կապերով ամրացնելու համար</t>
  </si>
  <si>
    <t>Գրասենյակային կարիչ մինչև 20-ից 30 թերթ մետաղալարե կապերով ամրացնելու համար</t>
  </si>
  <si>
    <t>Գրասենյակային կարիչ 50-ից ավելի թերթ մետաղալարե կապերով ամրացնելու համար</t>
  </si>
  <si>
    <t>Ծակոտիչ , գրասենյակային, մինչև 36 թերթ դակելու համար</t>
  </si>
  <si>
    <t>Գրասենյակային ապակարիչ N10, N24, N26 և N26.6 ասեղներով կարված թղթերը քանդելու համար Նախատեսված է կարիչով կարված թղթերը քանդելու համար</t>
  </si>
  <si>
    <t>Ֆաքսի թուղթ գլանափաթեթված, լայնությունը՝ 210 մմ, երկարությունը` 30 մ, 210մմx12մմ, (20-30) մ կամ այլ</t>
  </si>
  <si>
    <t>Ծրարներ չթափանցող, ինքնասոսնձվող, խիտ թղթից` նախատեսված գաղտնիություն պարունակող նամակների համար, սահմանված չափի և ձևի</t>
  </si>
  <si>
    <t xml:space="preserve">Թուղթ գրելու, սոսնձվածքը 1,25 մմ-ից ոչ պակաս, սպիտակությունը 75%-ից ոչ պակաս, </t>
  </si>
  <si>
    <t>Թուղթ նշումների համար, գունավոր, կպչուն, տարբեր չափերի, տրցակներով</t>
  </si>
  <si>
    <t xml:space="preserve"> մատյան, 70-200էջ, տողանի, սպիտակ էջերով</t>
  </si>
  <si>
    <t>Փոքր, գրասենյակային ամրակներ (սկրեպ) մետաղական կամ պոլիմերային պատվածքով, (25-33) մմ երկարությամբ: Թղթի դարսը լիարժեք ամրությամբ միասնական պահելու կարողությամբ:</t>
  </si>
  <si>
    <t>Մետաղական, լայնությունը 19 մմ</t>
  </si>
  <si>
    <t>Մետաղական, լայնությունը 25 մմ</t>
  </si>
  <si>
    <t>Մետաղական, լայնությունը 32 մմ</t>
  </si>
  <si>
    <t>Մետաղական, ցանցով, տարբեր ձևավորումներով</t>
  </si>
  <si>
    <t>Ուղիղ քանոն, գծաբաժանումներով, առավելագույն երկարությունը, 30 սմ, պլաստմասսայե</t>
  </si>
  <si>
    <t>Վկայականի մակերեսը՝ 20 սմ x 6,5 սմ:
Վկայականի կազմը պատրաստվում է կաշվից կամ կաշվի փոխանյութից: Կազմը մուգ կարմիր գույնի է: Կազմի աջ կողմի արտաքին միջնամասում ոսկեգույն պատկերվում է Հայաստանի Հանրապետության զինանշանը, իսկ զինանշանի ներքևում՝ ոսկեգույն հայերեն մեծատառերով տպագրվում են «Հայաստանի Հանրապետության ոսռիկանություն» բառերը: Վկայականի ձախ կազմի արտաքին միջնամասում ոսկեգույն ռուսերեն մեծատառերով տպագրվում են «ПолицияРеспубликиАрмения» բառերը:
Ներսի հատվածը 1500գր ստվարաթղթից, 2 շերտ:
Վկայականի ներսի աջ և ձախ կողմերում փակցվում են վարդագույն ցանցկեն մեկակակն ներդիր: Վերին հատվածում վկայականի կազմի և ստվարաթղթի միջև պետք է սպունգ դրվի, որպեսզի վկայականը որոշակի կլորություն ունենա:</t>
  </si>
  <si>
    <t>Վկայականի մակերեսը՝ 20 սմ x 6,5 սմ:
Վկայականի կազմը պատրաստվում է կաշվից կամ կաշվի փոխանյութից: Կազմը մուգ կարմիր գույնի է: Կազմի աջ կողմի արտաքին միջնամասում ոսկեգույն հայերեն մեծատառերով տպագրվում են «Հայաստանի Հանրապետության ոսռիկանություն» բառերը: Վկայականի ձախ կազմի արտաքին միջնամասում ոսկեգույն ռուսերեն մեծատառերով տպագրվում են «ПолицияРеспубликиАрмения» բառերը:
Ներսի հատվածը 1500գր ստվարաթղթից, 2 շերտ:
Վկայականի ներսի աջ և ձախ կողմերում փակցվում են վարդագույն ցանցկեն մեկակակն ներդիր: Վերին հատվածում վկայականի կազմի և ստվարաթղթի միջև պետք է սպունգ դրվի, որպեսզի վկայականը որոշակի կլորություն ունենա:</t>
  </si>
  <si>
    <t>1.Վկայականի կազմը պատրաստվում է կաշվից կամ կաշվին փոխարինող նյութից: Ոստիկանության ծառայողի վկայականի կազմը մուգ կարմիր գույնի է: Բացված վիճակում վկայականի չափերն են` 7 x 21 սմ:
2.Վկայականի կազմի աջ կողմի արտաքին միջնամասում ոսկեգույն պատկերվում է Հայաստանի Հանրապետության զինանշանը, իսկ զինանշանի  ներքևում` ոսկեգույն հայերեն մեծատառերով երկու տողով տպագրվում են` &lt;&lt;ԿԵՆՍԱԹՈՇԱԿԻ ՎԿԱՅԱԿԱՆ&gt;&gt; բառերը: 
3. Վկայականի ներսի աջ և ձախ կողմերում փակցվում են վարդագույն ցացկեն մեկական ներդիր:</t>
  </si>
  <si>
    <t>1. Վկայականների կազմերը պատրաստվում են կաշվից կամ կաշվին փոխարինող նյութից: Վկայականի կազմը մուգ կարմիր գույնի է: Բացված վիճակում վկայականի չափերն են` 7 x 21 սմ:
2. Վկայականի կազմի միջին մասում տպված է ոսկեգույն ՀՀ զինանշանը,  իսկ  զինանշանի տակ` ոսկեգույն տառերով գրված է  ՄԱՐՏԱԿԱՆ      
ԳՈՐԾՈՂՈՒԹՅՈՒՆՆԵՐԻ ՄԱՍՆԱԿԻՑ ՎԿԱՅԱԿԱՆ
3. Վկայականի ներդիրի երկու կողմերն ունեն բաց վարդագույն պաշտպանական ցանցեր, վկայականի ներդիրները սպիտակ են:
4.Վկայականի ձախ  ներդիրի վրա, վերևի մասում տպված է` ՀԱՅԱՍՏԱՆԻ ՀԱՆՐԱՊԵՏՈՒԹՅԱՆ ՊԱՇՏՊԱՆՈՒԹՅԱՆ ՆԱԽԱՐԱՐՈՒԹՅՈՒՆ,տակը` ԶԻՆԾԱՌԱՅՈՂՆԵՐԻ  ՍՈՑՊԱՇՏՊԱՆՈՒԹՅԱՆ ՎԱՐՉՈՒԹՅՈՒՆ, տակը  վկայական N, ձախ կողմում լուսանկարի տեղը, աջ մասում տպված է բաց վարդագույն ՀՀ զինանշանի պատկերով պաշտպանիչ ջրային նշանը,  անուն, ազգանուն, հայրանուն, անձնական ստորագրության տեղը: Աջ ներդիրի վրա տպված է բաց վարդագույն ՀՀ զինանշանի պատկերով պաշտպանիչ ջրային նշանը, վերևի մասում` ՎԿԱՅԱԿԱՆԸ ՆԵՐԿԱՅԱՑՆՈՂԸ, տակը` իրավունք ունի օգտվելու մարտական գործողությունների-պատերազմի մասնակցի համար ՀՀ օրենքով սահմանված արտոնություններից:  
Կնիքի տեղը, ՀՀ ՊՆ սոցիալ-իրավական հանձնաժողովի նախագահ` ստորագրությունը, ամիս ամսաթիվ:</t>
  </si>
  <si>
    <t>Օ6</t>
  </si>
  <si>
    <t>Օ5</t>
  </si>
  <si>
    <t>19.05.2014թ.</t>
  </si>
  <si>
    <t>«Փենբոքս» ՍՊԸ</t>
  </si>
  <si>
    <t>«Սմարթլայն» ՍՊԸ</t>
  </si>
  <si>
    <t>&lt;&lt;Գորեքս&gt;&gt; ՍՊԸ</t>
  </si>
  <si>
    <t>&lt;&lt;Յասոն&gt;&gt; ՍՊԸ</t>
  </si>
  <si>
    <t>«Աստղիկ Գրատուն» ՍՊԸ</t>
  </si>
  <si>
    <t>«Միսմա» ՍՊԸ</t>
  </si>
  <si>
    <t>&lt;&lt;ԱՀԱ Պոլիգրաֆ&gt;&gt; ՍՊԸ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</si>
  <si>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&lt;&lt;Մեծ Ծիածան&gt;&gt; ՍՊԸ-ն կատարել է գների նվազեցում մեկ չափաբաժնի համար՝ թանաք, շտամպի, բարձիկի -91 դրամ (ներառյալ ԱԱՀ), &lt;&lt;Փենբոքս&gt;&gt; ՍՊԸ-ն կատարել է գների նվազեցում երկու չափաբաժինների համար՝ կնիքի լրացուցիչ բարձիկներ-1500 դրամ (ներառյալ ԱԱՀ), թղթապանակ, պոլիմերային թաղանթ, ֆայլ-5,9 դրամ (ներառյալ ԱԱՀ), &lt;&lt;Սմարթլայն&gt;&gt; ՍՊԸ-ն կատարել է գների նվազեցում երկու չափաբաժինների համար՝ թանաք, շտամպի, բարձիկի -90 դրամ (ներառյալ ԱԱՀ), թղթապանակ, պոլիմերային թաղանթ, ֆայլ-5,8 դրամ (ներառյալ ԱԱՀ):</t>
  </si>
  <si>
    <t>Մերժված հայտեր չկան:</t>
  </si>
  <si>
    <t xml:space="preserve">«Փենբոքս» ՍՊԸ
</t>
  </si>
  <si>
    <t>N ՀՀ ԿԱ Ո-ՇՀԱՊՁԲ-11/3-ԷԼ28-ԳՆ2014/ՏՎ/ՃՈ/ՊՊԳՎ</t>
  </si>
  <si>
    <t>07.07.2014թ.</t>
  </si>
  <si>
    <t>Ծրագիր` 03.01.01.06</t>
  </si>
  <si>
    <t>&lt;&lt;Սմարթլայն&gt;&gt; ՍՊԸ</t>
  </si>
  <si>
    <t>N ՀՀ ԿԱ Ո-ՇՀԱՊՁԲ-11/3-ԷԼ2-ԳՆ2014/ՏՎ/ՃՈ/ՊՊԳՎ</t>
  </si>
  <si>
    <t>N ՀՀ ԿԱ Ո-ՇՀԱՊՁԲ-11/3-ԷԼ21-ԳՆ2014/ՏՎ/ՃՈ/ՊՊԳՎ</t>
  </si>
  <si>
    <t xml:space="preserve">&lt;&lt;Գորեքս&gt;&gt; ՍՊԸ </t>
  </si>
  <si>
    <t>N ՀՀ ԿԱ Ո-ՇՀԱՊՁԲ-11/3-ԷԼ18-ԳՆ2014/ՏՎ/ՃՈ/ՊՊԳՎ</t>
  </si>
  <si>
    <t>«Ահա Պոլիգրաֆ» ՍՊԸ</t>
  </si>
  <si>
    <t>N ՀՀ ԿԱ Ո-ՇՀԱՊՁԲ-11/3-ԷԼ517-ԳՆ2014/ՏՎ/ՃՈ/ՊՊԳՎ</t>
  </si>
  <si>
    <t>Ծրագիր` 03.01.01.05</t>
  </si>
  <si>
    <t>/18100-52106443312/</t>
  </si>
  <si>
    <t>/0256742/</t>
  </si>
  <si>
    <t>ahapoligraf@rambler.ru</t>
  </si>
  <si>
    <t xml:space="preserve">ք. Երևան, Տիգրան Մեծի 28/15
Հեռ. 091 40-23-89   </t>
  </si>
  <si>
    <t>«ԱՀԱ Պոլիգրաֆ»  ՍՊԸ</t>
  </si>
  <si>
    <t>/247570000049/</t>
  </si>
  <si>
    <t>/09207147/</t>
  </si>
  <si>
    <t>gorex@rambler.ru</t>
  </si>
  <si>
    <t>ք.Գորիս Մաշտոցի 1/46
Հեռ. 094(091) 43-15-63</t>
  </si>
  <si>
    <t>«ԳՈՐԵՔՍ» ՍՊԸ</t>
  </si>
  <si>
    <t>/002-040178-001/</t>
  </si>
  <si>
    <t>/00075182/</t>
  </si>
  <si>
    <t>penboxyerevan@yahoo.com</t>
  </si>
  <si>
    <t xml:space="preserve"> ՀՀ ք.Երևան, 0009,Մաշտոցի պողոտա 48
Հեռ.  010-581707, 091-403126</t>
  </si>
  <si>
    <t>/1150009537660100/</t>
  </si>
  <si>
    <t>/01548908/</t>
  </si>
  <si>
    <t>SSmartline@mail.ru</t>
  </si>
  <si>
    <t>ք.Երևան, Վարդանանց 110
Հեռ. 55-84-83, 57-11-16</t>
  </si>
  <si>
    <t>36-րդ չափաբաժնով մրցույթը չի կայացել գնման պահանջը դադարելու պատճառով: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</si>
</sst>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u/>
      <sz val="7"/>
      <color theme="10"/>
      <name val="Calibri"/>
      <family val="2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textRotation="90" wrapText="1"/>
    </xf>
    <xf numFmtId="0" fontId="14" fillId="0" borderId="14" xfId="0" applyFont="1" applyBorder="1" applyAlignment="1">
      <alignment horizontal="center" vertical="center" textRotation="90" wrapText="1"/>
    </xf>
    <xf numFmtId="0" fontId="15" fillId="0" borderId="10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textRotation="90" wrapText="1"/>
    </xf>
    <xf numFmtId="0" fontId="14" fillId="0" borderId="3" xfId="0" applyFont="1" applyBorder="1" applyAlignment="1">
      <alignment horizontal="center" vertical="center" textRotation="90" wrapText="1"/>
    </xf>
    <xf numFmtId="0" fontId="14" fillId="0" borderId="4" xfId="0" applyFont="1" applyBorder="1" applyAlignment="1">
      <alignment horizontal="center" vertical="center" textRotation="90" wrapText="1"/>
    </xf>
    <xf numFmtId="0" fontId="14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3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1" xfId="0" applyBorder="1"/>
    <xf numFmtId="0" fontId="1" fillId="2" borderId="12" xfId="0" applyFont="1" applyFill="1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3" fillId="0" borderId="5" xfId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 textRotation="90" wrapText="1"/>
    </xf>
    <xf numFmtId="0" fontId="14" fillId="0" borderId="1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iacanmarket@gmail.com" TargetMode="External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1"/>
  <sheetViews>
    <sheetView tabSelected="1" topLeftCell="A31" zoomScale="130" zoomScaleNormal="130" workbookViewId="0">
      <selection activeCell="D25" sqref="D25:D26"/>
    </sheetView>
  </sheetViews>
  <sheetFormatPr defaultRowHeight="9.75"/>
  <cols>
    <col min="1" max="1" width="0.7109375" style="2" customWidth="1"/>
    <col min="2" max="2" width="4.7109375" style="2" customWidth="1"/>
    <col min="3" max="3" width="18.28515625" style="2" customWidth="1"/>
    <col min="4" max="4" width="11.7109375" style="2" customWidth="1"/>
    <col min="5" max="5" width="9" style="2" customWidth="1"/>
    <col min="6" max="6" width="8.5703125" style="35" customWidth="1"/>
    <col min="7" max="7" width="8.42578125" style="35" customWidth="1"/>
    <col min="8" max="8" width="9" style="2" customWidth="1"/>
    <col min="9" max="9" width="32.140625" style="2" customWidth="1"/>
    <col min="10" max="16384" width="9.140625" style="2"/>
  </cols>
  <sheetData>
    <row r="1" spans="1:9" ht="17.25">
      <c r="A1" s="126" t="s">
        <v>10</v>
      </c>
      <c r="B1" s="126"/>
      <c r="C1" s="126"/>
      <c r="D1" s="126"/>
      <c r="E1" s="126"/>
      <c r="F1" s="126"/>
      <c r="G1" s="126"/>
      <c r="H1" s="126"/>
      <c r="I1" s="126"/>
    </row>
    <row r="2" spans="1:9" ht="9.75" customHeight="1">
      <c r="A2" s="6"/>
      <c r="B2" s="6"/>
      <c r="C2" s="6"/>
      <c r="D2" s="6"/>
      <c r="E2" s="6"/>
      <c r="F2" s="33"/>
      <c r="G2" s="33"/>
      <c r="H2" s="6"/>
      <c r="I2" s="6"/>
    </row>
    <row r="3" spans="1:9" ht="17.25">
      <c r="A3" s="126" t="s">
        <v>11</v>
      </c>
      <c r="B3" s="126"/>
      <c r="C3" s="126"/>
      <c r="D3" s="126"/>
      <c r="E3" s="126"/>
      <c r="F3" s="126"/>
      <c r="G3" s="126"/>
      <c r="H3" s="126"/>
      <c r="I3" s="126"/>
    </row>
    <row r="4" spans="1:9">
      <c r="A4" s="5"/>
      <c r="B4" s="5"/>
      <c r="C4" s="5"/>
      <c r="D4" s="5"/>
      <c r="E4" s="5"/>
      <c r="F4" s="34"/>
      <c r="G4" s="34"/>
      <c r="H4" s="5"/>
      <c r="I4" s="5"/>
    </row>
    <row r="5" spans="1:9" ht="19.5" customHeight="1">
      <c r="A5" s="126" t="s">
        <v>129</v>
      </c>
      <c r="B5" s="126"/>
      <c r="C5" s="126"/>
      <c r="D5" s="126"/>
      <c r="E5" s="126"/>
      <c r="F5" s="126"/>
      <c r="G5" s="126"/>
      <c r="H5" s="126"/>
      <c r="I5" s="126"/>
    </row>
    <row r="6" spans="1:9" ht="45" customHeight="1">
      <c r="A6" s="127" t="s">
        <v>128</v>
      </c>
      <c r="B6" s="127"/>
      <c r="C6" s="127"/>
      <c r="D6" s="127"/>
      <c r="E6" s="127"/>
      <c r="F6" s="127"/>
      <c r="G6" s="127"/>
      <c r="H6" s="127"/>
      <c r="I6" s="127"/>
    </row>
    <row r="7" spans="1:9" ht="6" customHeight="1"/>
    <row r="8" spans="1:9" ht="12.75" customHeight="1">
      <c r="B8" s="94" t="s">
        <v>1</v>
      </c>
      <c r="C8" s="80"/>
      <c r="D8" s="80"/>
      <c r="E8" s="80"/>
      <c r="F8" s="80"/>
      <c r="G8" s="80"/>
      <c r="H8" s="80"/>
      <c r="I8" s="81"/>
    </row>
    <row r="9" spans="1:9" ht="11.25" customHeight="1">
      <c r="B9" s="98" t="s">
        <v>2</v>
      </c>
      <c r="C9" s="98" t="s">
        <v>3</v>
      </c>
      <c r="D9" s="98" t="s">
        <v>4</v>
      </c>
      <c r="E9" s="94" t="s">
        <v>5</v>
      </c>
      <c r="F9" s="95"/>
      <c r="G9" s="94" t="s">
        <v>6</v>
      </c>
      <c r="H9" s="95"/>
      <c r="I9" s="98" t="s">
        <v>7</v>
      </c>
    </row>
    <row r="10" spans="1:9" ht="10.5" customHeight="1">
      <c r="B10" s="99"/>
      <c r="C10" s="99"/>
      <c r="D10" s="99"/>
      <c r="E10" s="131" t="s">
        <v>115</v>
      </c>
      <c r="F10" s="106" t="s">
        <v>0</v>
      </c>
      <c r="G10" s="94" t="s">
        <v>8</v>
      </c>
      <c r="H10" s="95"/>
      <c r="I10" s="128"/>
    </row>
    <row r="11" spans="1:9" ht="12.75" customHeight="1">
      <c r="B11" s="99"/>
      <c r="C11" s="99"/>
      <c r="D11" s="99"/>
      <c r="E11" s="132"/>
      <c r="F11" s="107"/>
      <c r="G11" s="129" t="s">
        <v>115</v>
      </c>
      <c r="H11" s="98" t="s">
        <v>0</v>
      </c>
      <c r="I11" s="128"/>
    </row>
    <row r="12" spans="1:9" ht="12.75" customHeight="1">
      <c r="B12" s="99"/>
      <c r="C12" s="99"/>
      <c r="D12" s="99"/>
      <c r="E12" s="132"/>
      <c r="F12" s="107"/>
      <c r="G12" s="130"/>
      <c r="H12" s="99"/>
      <c r="I12" s="128"/>
    </row>
    <row r="13" spans="1:9" s="12" customFormat="1" ht="24" customHeight="1">
      <c r="B13" s="54">
        <v>1</v>
      </c>
      <c r="C13" s="57" t="s">
        <v>130</v>
      </c>
      <c r="D13" s="59" t="s">
        <v>9</v>
      </c>
      <c r="E13" s="60">
        <v>90</v>
      </c>
      <c r="F13" s="60">
        <v>90</v>
      </c>
      <c r="G13" s="59">
        <v>200</v>
      </c>
      <c r="H13" s="62">
        <v>200</v>
      </c>
      <c r="I13" s="11" t="s">
        <v>166</v>
      </c>
    </row>
    <row r="14" spans="1:9" s="12" customFormat="1" ht="18" customHeight="1">
      <c r="B14" s="54">
        <v>2</v>
      </c>
      <c r="C14" s="57" t="s">
        <v>131</v>
      </c>
      <c r="D14" s="59" t="s">
        <v>9</v>
      </c>
      <c r="E14" s="60">
        <v>250</v>
      </c>
      <c r="F14" s="60">
        <v>250</v>
      </c>
      <c r="G14" s="59">
        <v>1440</v>
      </c>
      <c r="H14" s="62">
        <v>1440</v>
      </c>
      <c r="I14" s="7" t="s">
        <v>167</v>
      </c>
    </row>
    <row r="15" spans="1:9" s="12" customFormat="1" ht="38.25" customHeight="1">
      <c r="B15" s="54">
        <v>3</v>
      </c>
      <c r="C15" s="57" t="s">
        <v>132</v>
      </c>
      <c r="D15" s="59" t="s">
        <v>9</v>
      </c>
      <c r="E15" s="60">
        <v>110</v>
      </c>
      <c r="F15" s="60">
        <v>110</v>
      </c>
      <c r="G15" s="59">
        <v>4000</v>
      </c>
      <c r="H15" s="62">
        <v>4000</v>
      </c>
      <c r="I15" s="11" t="s">
        <v>168</v>
      </c>
    </row>
    <row r="16" spans="1:9" s="12" customFormat="1" ht="24" customHeight="1">
      <c r="B16" s="54">
        <v>4</v>
      </c>
      <c r="C16" s="57" t="s">
        <v>133</v>
      </c>
      <c r="D16" s="59" t="s">
        <v>9</v>
      </c>
      <c r="E16" s="60">
        <v>140</v>
      </c>
      <c r="F16" s="60">
        <v>140</v>
      </c>
      <c r="G16" s="59">
        <v>800</v>
      </c>
      <c r="H16" s="62">
        <v>800</v>
      </c>
      <c r="I16" s="11" t="s">
        <v>169</v>
      </c>
    </row>
    <row r="17" spans="2:9" s="12" customFormat="1" ht="24" customHeight="1">
      <c r="B17" s="54">
        <v>5</v>
      </c>
      <c r="C17" s="57" t="s">
        <v>134</v>
      </c>
      <c r="D17" s="59" t="s">
        <v>9</v>
      </c>
      <c r="E17" s="60">
        <v>35</v>
      </c>
      <c r="F17" s="60">
        <v>35</v>
      </c>
      <c r="G17" s="59">
        <v>800</v>
      </c>
      <c r="H17" s="62">
        <v>800</v>
      </c>
      <c r="I17" s="7" t="s">
        <v>170</v>
      </c>
    </row>
    <row r="18" spans="2:9" s="12" customFormat="1" ht="24" customHeight="1">
      <c r="B18" s="54">
        <v>6</v>
      </c>
      <c r="C18" s="57" t="s">
        <v>135</v>
      </c>
      <c r="D18" s="59" t="s">
        <v>9</v>
      </c>
      <c r="E18" s="60">
        <v>1500</v>
      </c>
      <c r="F18" s="60">
        <v>1500</v>
      </c>
      <c r="G18" s="59">
        <v>30</v>
      </c>
      <c r="H18" s="62">
        <v>30</v>
      </c>
      <c r="I18" s="11" t="s">
        <v>171</v>
      </c>
    </row>
    <row r="19" spans="2:9" s="12" customFormat="1" ht="18" customHeight="1">
      <c r="B19" s="54">
        <v>7</v>
      </c>
      <c r="C19" s="57" t="s">
        <v>136</v>
      </c>
      <c r="D19" s="59" t="s">
        <v>9</v>
      </c>
      <c r="E19" s="60">
        <v>180</v>
      </c>
      <c r="F19" s="60">
        <v>180</v>
      </c>
      <c r="G19" s="59">
        <v>300</v>
      </c>
      <c r="H19" s="62">
        <v>300</v>
      </c>
      <c r="I19" s="7" t="s">
        <v>172</v>
      </c>
    </row>
    <row r="20" spans="2:9" s="12" customFormat="1" ht="24" customHeight="1">
      <c r="B20" s="54">
        <v>8</v>
      </c>
      <c r="C20" s="57" t="s">
        <v>137</v>
      </c>
      <c r="D20" s="59" t="s">
        <v>9</v>
      </c>
      <c r="E20" s="60">
        <v>80</v>
      </c>
      <c r="F20" s="60">
        <v>80</v>
      </c>
      <c r="G20" s="59">
        <v>300</v>
      </c>
      <c r="H20" s="62">
        <v>300</v>
      </c>
      <c r="I20" s="63" t="s">
        <v>173</v>
      </c>
    </row>
    <row r="21" spans="2:9" s="12" customFormat="1" ht="42" customHeight="1">
      <c r="B21" s="54">
        <v>9</v>
      </c>
      <c r="C21" s="57" t="s">
        <v>138</v>
      </c>
      <c r="D21" s="59" t="s">
        <v>9</v>
      </c>
      <c r="E21" s="60">
        <v>220</v>
      </c>
      <c r="F21" s="60">
        <v>220</v>
      </c>
      <c r="G21" s="59">
        <v>80</v>
      </c>
      <c r="H21" s="62">
        <v>80</v>
      </c>
      <c r="I21" s="11" t="s">
        <v>174</v>
      </c>
    </row>
    <row r="22" spans="2:9" s="12" customFormat="1" ht="18" customHeight="1">
      <c r="B22" s="54">
        <v>10</v>
      </c>
      <c r="C22" s="57" t="s">
        <v>139</v>
      </c>
      <c r="D22" s="59" t="s">
        <v>9</v>
      </c>
      <c r="E22" s="60">
        <v>120</v>
      </c>
      <c r="F22" s="60">
        <v>120</v>
      </c>
      <c r="G22" s="59">
        <v>500</v>
      </c>
      <c r="H22" s="62">
        <v>500</v>
      </c>
      <c r="I22" s="11" t="s">
        <v>175</v>
      </c>
    </row>
    <row r="23" spans="2:9" s="12" customFormat="1" ht="18" customHeight="1">
      <c r="B23" s="54">
        <v>11</v>
      </c>
      <c r="C23" s="57" t="s">
        <v>140</v>
      </c>
      <c r="D23" s="59" t="s">
        <v>9</v>
      </c>
      <c r="E23" s="60">
        <v>400</v>
      </c>
      <c r="F23" s="60">
        <v>400</v>
      </c>
      <c r="G23" s="59">
        <v>160</v>
      </c>
      <c r="H23" s="62">
        <v>160</v>
      </c>
      <c r="I23" s="7" t="s">
        <v>176</v>
      </c>
    </row>
    <row r="24" spans="2:9" s="12" customFormat="1" ht="24" customHeight="1">
      <c r="B24" s="54">
        <v>12</v>
      </c>
      <c r="C24" s="57" t="s">
        <v>141</v>
      </c>
      <c r="D24" s="59" t="s">
        <v>165</v>
      </c>
      <c r="E24" s="60">
        <v>90</v>
      </c>
      <c r="F24" s="60">
        <v>90</v>
      </c>
      <c r="G24" s="59">
        <v>4000</v>
      </c>
      <c r="H24" s="62">
        <v>4000</v>
      </c>
      <c r="I24" s="11" t="s">
        <v>177</v>
      </c>
    </row>
    <row r="25" spans="2:9" s="12" customFormat="1" ht="24" customHeight="1">
      <c r="B25" s="54">
        <v>13</v>
      </c>
      <c r="C25" s="57" t="s">
        <v>142</v>
      </c>
      <c r="D25" s="59" t="s">
        <v>165</v>
      </c>
      <c r="E25" s="60">
        <v>190</v>
      </c>
      <c r="F25" s="60">
        <v>190</v>
      </c>
      <c r="G25" s="59">
        <v>2500</v>
      </c>
      <c r="H25" s="62">
        <v>2500</v>
      </c>
      <c r="I25" s="63" t="s">
        <v>178</v>
      </c>
    </row>
    <row r="26" spans="2:9" s="12" customFormat="1" ht="51" customHeight="1">
      <c r="B26" s="54">
        <v>14</v>
      </c>
      <c r="C26" s="57" t="s">
        <v>143</v>
      </c>
      <c r="D26" s="59" t="s">
        <v>165</v>
      </c>
      <c r="E26" s="60">
        <v>10</v>
      </c>
      <c r="F26" s="60">
        <v>10</v>
      </c>
      <c r="G26" s="59">
        <v>20000</v>
      </c>
      <c r="H26" s="62">
        <v>20000</v>
      </c>
      <c r="I26" s="7" t="s">
        <v>179</v>
      </c>
    </row>
    <row r="27" spans="2:9" s="12" customFormat="1" ht="39.75" customHeight="1">
      <c r="B27" s="54">
        <v>15</v>
      </c>
      <c r="C27" s="57" t="s">
        <v>144</v>
      </c>
      <c r="D27" s="59" t="s">
        <v>9</v>
      </c>
      <c r="E27" s="60">
        <v>80</v>
      </c>
      <c r="F27" s="60">
        <v>80</v>
      </c>
      <c r="G27" s="59">
        <v>10700</v>
      </c>
      <c r="H27" s="62">
        <v>10700</v>
      </c>
      <c r="I27" s="11" t="s">
        <v>180</v>
      </c>
    </row>
    <row r="28" spans="2:9" s="12" customFormat="1" ht="59.25" customHeight="1">
      <c r="B28" s="54">
        <v>16</v>
      </c>
      <c r="C28" s="57" t="s">
        <v>145</v>
      </c>
      <c r="D28" s="59" t="s">
        <v>9</v>
      </c>
      <c r="E28" s="60">
        <v>80</v>
      </c>
      <c r="F28" s="60">
        <v>80</v>
      </c>
      <c r="G28" s="59">
        <v>3000</v>
      </c>
      <c r="H28" s="62">
        <v>3000</v>
      </c>
      <c r="I28" s="11" t="s">
        <v>181</v>
      </c>
    </row>
    <row r="29" spans="2:9" s="12" customFormat="1" ht="24" customHeight="1">
      <c r="B29" s="54">
        <v>17</v>
      </c>
      <c r="C29" s="57" t="s">
        <v>146</v>
      </c>
      <c r="D29" s="59" t="s">
        <v>9</v>
      </c>
      <c r="E29" s="60">
        <v>670</v>
      </c>
      <c r="F29" s="60">
        <v>670</v>
      </c>
      <c r="G29" s="59">
        <v>300</v>
      </c>
      <c r="H29" s="62">
        <v>300</v>
      </c>
      <c r="I29" s="11" t="s">
        <v>182</v>
      </c>
    </row>
    <row r="30" spans="2:9" s="12" customFormat="1" ht="24" customHeight="1">
      <c r="B30" s="54">
        <v>18</v>
      </c>
      <c r="C30" s="57" t="s">
        <v>147</v>
      </c>
      <c r="D30" s="59" t="s">
        <v>9</v>
      </c>
      <c r="E30" s="60">
        <v>1100</v>
      </c>
      <c r="F30" s="60">
        <v>1100</v>
      </c>
      <c r="G30" s="59">
        <v>200</v>
      </c>
      <c r="H30" s="62">
        <v>200</v>
      </c>
      <c r="I30" s="11" t="s">
        <v>183</v>
      </c>
    </row>
    <row r="31" spans="2:9" s="12" customFormat="1" ht="24" customHeight="1">
      <c r="B31" s="54">
        <v>19</v>
      </c>
      <c r="C31" s="57" t="s">
        <v>148</v>
      </c>
      <c r="D31" s="59" t="s">
        <v>9</v>
      </c>
      <c r="E31" s="60">
        <v>12200</v>
      </c>
      <c r="F31" s="60">
        <v>12200</v>
      </c>
      <c r="G31" s="59">
        <v>10</v>
      </c>
      <c r="H31" s="62">
        <v>10</v>
      </c>
      <c r="I31" s="11" t="s">
        <v>184</v>
      </c>
    </row>
    <row r="32" spans="2:9" s="12" customFormat="1" ht="24" customHeight="1">
      <c r="B32" s="54">
        <v>20</v>
      </c>
      <c r="C32" s="57" t="s">
        <v>149</v>
      </c>
      <c r="D32" s="59" t="s">
        <v>9</v>
      </c>
      <c r="E32" s="60">
        <v>2526</v>
      </c>
      <c r="F32" s="60">
        <v>2526</v>
      </c>
      <c r="G32" s="59">
        <v>50</v>
      </c>
      <c r="H32" s="62">
        <v>50</v>
      </c>
      <c r="I32" s="11" t="s">
        <v>185</v>
      </c>
    </row>
    <row r="33" spans="2:9" s="12" customFormat="1" ht="47.25" customHeight="1">
      <c r="B33" s="54">
        <v>21</v>
      </c>
      <c r="C33" s="57" t="s">
        <v>150</v>
      </c>
      <c r="D33" s="59" t="s">
        <v>9</v>
      </c>
      <c r="E33" s="60">
        <v>180</v>
      </c>
      <c r="F33" s="60">
        <v>180</v>
      </c>
      <c r="G33" s="59">
        <v>50</v>
      </c>
      <c r="H33" s="62">
        <v>50</v>
      </c>
      <c r="I33" s="11" t="s">
        <v>186</v>
      </c>
    </row>
    <row r="34" spans="2:9" s="12" customFormat="1" ht="36" customHeight="1">
      <c r="B34" s="54">
        <v>22</v>
      </c>
      <c r="C34" s="57" t="s">
        <v>151</v>
      </c>
      <c r="D34" s="59" t="s">
        <v>9</v>
      </c>
      <c r="E34" s="60">
        <v>1000</v>
      </c>
      <c r="F34" s="60">
        <v>1000</v>
      </c>
      <c r="G34" s="59">
        <v>300</v>
      </c>
      <c r="H34" s="62">
        <v>300</v>
      </c>
      <c r="I34" s="11" t="s">
        <v>187</v>
      </c>
    </row>
    <row r="35" spans="2:9" s="12" customFormat="1" ht="48" customHeight="1">
      <c r="B35" s="54">
        <v>23</v>
      </c>
      <c r="C35" s="57" t="s">
        <v>152</v>
      </c>
      <c r="D35" s="59" t="s">
        <v>9</v>
      </c>
      <c r="E35" s="60">
        <v>15</v>
      </c>
      <c r="F35" s="60">
        <v>15</v>
      </c>
      <c r="G35" s="59">
        <v>10000</v>
      </c>
      <c r="H35" s="62">
        <v>10000</v>
      </c>
      <c r="I35" s="11" t="s">
        <v>188</v>
      </c>
    </row>
    <row r="36" spans="2:9" s="12" customFormat="1" ht="24" customHeight="1">
      <c r="B36" s="54">
        <v>24</v>
      </c>
      <c r="C36" s="57" t="s">
        <v>153</v>
      </c>
      <c r="D36" s="59" t="s">
        <v>165</v>
      </c>
      <c r="E36" s="60">
        <v>290</v>
      </c>
      <c r="F36" s="60">
        <v>290</v>
      </c>
      <c r="G36" s="59">
        <v>200</v>
      </c>
      <c r="H36" s="62">
        <v>200</v>
      </c>
      <c r="I36" s="11" t="s">
        <v>189</v>
      </c>
    </row>
    <row r="37" spans="2:9" s="12" customFormat="1" ht="24" customHeight="1">
      <c r="B37" s="54">
        <v>25</v>
      </c>
      <c r="C37" s="57" t="s">
        <v>154</v>
      </c>
      <c r="D37" s="59" t="s">
        <v>165</v>
      </c>
      <c r="E37" s="60">
        <v>220</v>
      </c>
      <c r="F37" s="60">
        <v>220</v>
      </c>
      <c r="G37" s="59">
        <v>200</v>
      </c>
      <c r="H37" s="62">
        <v>200</v>
      </c>
      <c r="I37" s="11" t="s">
        <v>190</v>
      </c>
    </row>
    <row r="38" spans="2:9" s="12" customFormat="1" ht="36.75" customHeight="1">
      <c r="B38" s="54">
        <v>26</v>
      </c>
      <c r="C38" s="57" t="s">
        <v>155</v>
      </c>
      <c r="D38" s="59" t="s">
        <v>9</v>
      </c>
      <c r="E38" s="60">
        <v>700</v>
      </c>
      <c r="F38" s="60">
        <v>700</v>
      </c>
      <c r="G38" s="59">
        <v>50</v>
      </c>
      <c r="H38" s="62">
        <v>50</v>
      </c>
      <c r="I38" s="11" t="s">
        <v>191</v>
      </c>
    </row>
    <row r="39" spans="2:9" s="12" customFormat="1" ht="60" customHeight="1">
      <c r="B39" s="54">
        <v>27</v>
      </c>
      <c r="C39" s="57" t="s">
        <v>156</v>
      </c>
      <c r="D39" s="59" t="s">
        <v>165</v>
      </c>
      <c r="E39" s="60">
        <v>170</v>
      </c>
      <c r="F39" s="60">
        <v>170</v>
      </c>
      <c r="G39" s="59">
        <v>500</v>
      </c>
      <c r="H39" s="62">
        <v>500</v>
      </c>
      <c r="I39" s="11" t="s">
        <v>192</v>
      </c>
    </row>
    <row r="40" spans="2:9" s="32" customFormat="1" ht="16.5" customHeight="1">
      <c r="B40" s="55">
        <v>28</v>
      </c>
      <c r="C40" s="57" t="s">
        <v>157</v>
      </c>
      <c r="D40" s="59" t="s">
        <v>9</v>
      </c>
      <c r="E40" s="60">
        <v>25</v>
      </c>
      <c r="F40" s="60">
        <v>25</v>
      </c>
      <c r="G40" s="59">
        <v>4200</v>
      </c>
      <c r="H40" s="62">
        <v>4200</v>
      </c>
      <c r="I40" s="11" t="s">
        <v>193</v>
      </c>
    </row>
    <row r="41" spans="2:9" s="12" customFormat="1" ht="16.5" customHeight="1">
      <c r="B41" s="54">
        <v>29</v>
      </c>
      <c r="C41" s="57" t="s">
        <v>158</v>
      </c>
      <c r="D41" s="59" t="s">
        <v>9</v>
      </c>
      <c r="E41" s="60">
        <v>55</v>
      </c>
      <c r="F41" s="60">
        <v>55</v>
      </c>
      <c r="G41" s="59">
        <v>3000</v>
      </c>
      <c r="H41" s="62">
        <v>3000</v>
      </c>
      <c r="I41" s="11" t="s">
        <v>194</v>
      </c>
    </row>
    <row r="42" spans="2:9" s="12" customFormat="1" ht="16.5" customHeight="1">
      <c r="B42" s="54">
        <v>30</v>
      </c>
      <c r="C42" s="57" t="s">
        <v>159</v>
      </c>
      <c r="D42" s="59" t="s">
        <v>9</v>
      </c>
      <c r="E42" s="60">
        <v>75</v>
      </c>
      <c r="F42" s="60">
        <v>75</v>
      </c>
      <c r="G42" s="59">
        <v>2400</v>
      </c>
      <c r="H42" s="62">
        <v>2400</v>
      </c>
      <c r="I42" s="11" t="s">
        <v>195</v>
      </c>
    </row>
    <row r="43" spans="2:9" s="12" customFormat="1" ht="16.5" customHeight="1">
      <c r="B43" s="54">
        <v>31</v>
      </c>
      <c r="C43" s="57" t="s">
        <v>160</v>
      </c>
      <c r="D43" s="59" t="s">
        <v>9</v>
      </c>
      <c r="E43" s="60">
        <v>660</v>
      </c>
      <c r="F43" s="60">
        <v>660</v>
      </c>
      <c r="G43" s="59">
        <v>50</v>
      </c>
      <c r="H43" s="62">
        <v>50</v>
      </c>
      <c r="I43" s="11" t="s">
        <v>196</v>
      </c>
    </row>
    <row r="44" spans="2:9" s="12" customFormat="1" ht="33.75" customHeight="1">
      <c r="B44" s="54">
        <v>32</v>
      </c>
      <c r="C44" s="57" t="s">
        <v>161</v>
      </c>
      <c r="D44" s="59" t="s">
        <v>9</v>
      </c>
      <c r="E44" s="60">
        <v>250</v>
      </c>
      <c r="F44" s="60">
        <v>250</v>
      </c>
      <c r="G44" s="61">
        <v>300</v>
      </c>
      <c r="H44" s="64">
        <v>300</v>
      </c>
      <c r="I44" s="11" t="s">
        <v>197</v>
      </c>
    </row>
    <row r="45" spans="2:9" s="12" customFormat="1" ht="203.25" customHeight="1">
      <c r="B45" s="54">
        <v>33</v>
      </c>
      <c r="C45" s="57" t="s">
        <v>162</v>
      </c>
      <c r="D45" s="59" t="s">
        <v>9</v>
      </c>
      <c r="E45" s="60">
        <v>600</v>
      </c>
      <c r="F45" s="60">
        <v>600</v>
      </c>
      <c r="G45" s="59">
        <v>1680</v>
      </c>
      <c r="H45" s="62">
        <v>1680</v>
      </c>
      <c r="I45" s="7" t="s">
        <v>198</v>
      </c>
    </row>
    <row r="46" spans="2:9" s="12" customFormat="1" ht="174.75" customHeight="1">
      <c r="B46" s="54">
        <v>34</v>
      </c>
      <c r="C46" s="57" t="s">
        <v>162</v>
      </c>
      <c r="D46" s="59" t="s">
        <v>9</v>
      </c>
      <c r="E46" s="60">
        <v>400</v>
      </c>
      <c r="F46" s="60">
        <v>400</v>
      </c>
      <c r="G46" s="59">
        <v>325</v>
      </c>
      <c r="H46" s="62">
        <v>325</v>
      </c>
      <c r="I46" s="7" t="s">
        <v>199</v>
      </c>
    </row>
    <row r="47" spans="2:9" s="12" customFormat="1" ht="144.75" customHeight="1">
      <c r="B47" s="54">
        <v>35</v>
      </c>
      <c r="C47" s="58" t="s">
        <v>163</v>
      </c>
      <c r="D47" s="59" t="s">
        <v>9</v>
      </c>
      <c r="E47" s="60">
        <v>400</v>
      </c>
      <c r="F47" s="60">
        <v>400</v>
      </c>
      <c r="G47" s="59">
        <v>1500</v>
      </c>
      <c r="H47" s="62">
        <v>1500</v>
      </c>
      <c r="I47" s="7" t="s">
        <v>200</v>
      </c>
    </row>
    <row r="48" spans="2:9" s="12" customFormat="1" ht="339" customHeight="1">
      <c r="B48" s="54">
        <v>36</v>
      </c>
      <c r="C48" s="56" t="s">
        <v>164</v>
      </c>
      <c r="D48" s="59" t="s">
        <v>9</v>
      </c>
      <c r="E48" s="74">
        <v>400</v>
      </c>
      <c r="F48" s="74">
        <v>400</v>
      </c>
      <c r="G48" s="75">
        <v>500</v>
      </c>
      <c r="H48" s="76">
        <v>500</v>
      </c>
      <c r="I48" s="7" t="s">
        <v>201</v>
      </c>
    </row>
    <row r="49" spans="2:9" ht="9" customHeight="1">
      <c r="B49" s="145"/>
      <c r="C49" s="146"/>
      <c r="D49" s="146"/>
      <c r="E49" s="146"/>
      <c r="F49" s="146"/>
      <c r="G49" s="146"/>
      <c r="H49" s="146"/>
      <c r="I49" s="147"/>
    </row>
    <row r="50" spans="2:9" ht="18.75" customHeight="1">
      <c r="B50" s="96" t="s">
        <v>12</v>
      </c>
      <c r="C50" s="101"/>
      <c r="D50" s="101"/>
      <c r="E50" s="101"/>
      <c r="F50" s="97"/>
      <c r="G50" s="148" t="s">
        <v>13</v>
      </c>
      <c r="H50" s="149"/>
      <c r="I50" s="150"/>
    </row>
    <row r="51" spans="2:9" ht="15" customHeight="1">
      <c r="B51" s="151"/>
      <c r="C51" s="152"/>
      <c r="D51" s="152"/>
      <c r="E51" s="152"/>
      <c r="F51" s="152"/>
      <c r="G51" s="152"/>
      <c r="H51" s="152"/>
      <c r="I51" s="153"/>
    </row>
    <row r="52" spans="2:9" ht="15" customHeight="1">
      <c r="B52" s="110" t="s">
        <v>14</v>
      </c>
      <c r="C52" s="111"/>
      <c r="D52" s="111"/>
      <c r="E52" s="111"/>
      <c r="F52" s="111"/>
      <c r="G52" s="111"/>
      <c r="H52" s="111"/>
      <c r="I52" s="112"/>
    </row>
    <row r="53" spans="2:9" ht="16.5" customHeight="1">
      <c r="B53" s="122" t="s">
        <v>15</v>
      </c>
      <c r="C53" s="122"/>
      <c r="D53" s="122" t="s">
        <v>16</v>
      </c>
      <c r="E53" s="122"/>
      <c r="F53" s="36" t="s">
        <v>17</v>
      </c>
      <c r="G53" s="36" t="s">
        <v>18</v>
      </c>
      <c r="H53" s="15" t="s">
        <v>19</v>
      </c>
      <c r="I53" s="20" t="s">
        <v>20</v>
      </c>
    </row>
    <row r="54" spans="2:9" ht="16.5" customHeight="1">
      <c r="B54" s="156" t="s">
        <v>108</v>
      </c>
      <c r="C54" s="157"/>
      <c r="D54" s="156" t="s">
        <v>79</v>
      </c>
      <c r="E54" s="157"/>
      <c r="F54" s="37" t="s">
        <v>79</v>
      </c>
      <c r="G54" s="37" t="s">
        <v>79</v>
      </c>
      <c r="H54" s="18" t="s">
        <v>80</v>
      </c>
      <c r="I54" s="18"/>
    </row>
    <row r="55" spans="2:9" ht="16.5" customHeight="1">
      <c r="B55" s="156" t="s">
        <v>108</v>
      </c>
      <c r="C55" s="157"/>
      <c r="D55" s="156" t="s">
        <v>79</v>
      </c>
      <c r="E55" s="157"/>
      <c r="F55" s="37" t="s">
        <v>79</v>
      </c>
      <c r="G55" s="37" t="s">
        <v>202</v>
      </c>
      <c r="H55" s="18"/>
      <c r="I55" s="18" t="s">
        <v>80</v>
      </c>
    </row>
    <row r="56" spans="2:9" ht="16.5" customHeight="1">
      <c r="B56" s="156" t="s">
        <v>108</v>
      </c>
      <c r="C56" s="157"/>
      <c r="D56" s="156" t="s">
        <v>79</v>
      </c>
      <c r="E56" s="157"/>
      <c r="F56" s="37" t="s">
        <v>79</v>
      </c>
      <c r="G56" s="37" t="s">
        <v>203</v>
      </c>
      <c r="H56" s="18"/>
      <c r="I56" s="18" t="s">
        <v>80</v>
      </c>
    </row>
    <row r="57" spans="2:9" ht="15" customHeight="1">
      <c r="B57" s="151"/>
      <c r="C57" s="80"/>
      <c r="D57" s="80"/>
      <c r="E57" s="80"/>
      <c r="F57" s="80"/>
      <c r="G57" s="80"/>
      <c r="H57" s="80"/>
      <c r="I57" s="153"/>
    </row>
    <row r="58" spans="2:9" ht="15" customHeight="1">
      <c r="B58" s="154" t="s">
        <v>21</v>
      </c>
      <c r="C58" s="154"/>
      <c r="D58" s="154"/>
      <c r="E58" s="154"/>
      <c r="F58" s="154"/>
      <c r="G58" s="155" t="s">
        <v>204</v>
      </c>
      <c r="H58" s="80"/>
      <c r="I58" s="81"/>
    </row>
    <row r="59" spans="2:9" ht="15" customHeight="1">
      <c r="B59" s="121" t="s">
        <v>96</v>
      </c>
      <c r="C59" s="133"/>
      <c r="D59" s="133"/>
      <c r="E59" s="133"/>
      <c r="F59" s="133"/>
      <c r="G59" s="30">
        <v>1</v>
      </c>
      <c r="H59" s="96"/>
      <c r="I59" s="97"/>
    </row>
    <row r="60" spans="2:9" ht="15" customHeight="1">
      <c r="B60" s="138"/>
      <c r="C60" s="139"/>
      <c r="D60" s="139"/>
      <c r="E60" s="139"/>
      <c r="F60" s="139"/>
      <c r="G60" s="30" t="s">
        <v>22</v>
      </c>
      <c r="H60" s="96"/>
      <c r="I60" s="97"/>
    </row>
    <row r="61" spans="2:9" ht="24" customHeight="1">
      <c r="B61" s="121" t="s">
        <v>25</v>
      </c>
      <c r="C61" s="133"/>
      <c r="D61" s="133"/>
      <c r="E61" s="133"/>
      <c r="F61" s="134"/>
      <c r="G61" s="31"/>
      <c r="H61" s="7" t="s">
        <v>23</v>
      </c>
      <c r="I61" s="7" t="s">
        <v>24</v>
      </c>
    </row>
    <row r="62" spans="2:9" ht="15" customHeight="1">
      <c r="B62" s="135"/>
      <c r="C62" s="136"/>
      <c r="D62" s="136"/>
      <c r="E62" s="136"/>
      <c r="F62" s="137"/>
      <c r="G62" s="30">
        <v>1</v>
      </c>
      <c r="H62" s="17"/>
      <c r="I62" s="17"/>
    </row>
    <row r="63" spans="2:9" ht="15" customHeight="1">
      <c r="B63" s="138"/>
      <c r="C63" s="139"/>
      <c r="D63" s="139"/>
      <c r="E63" s="139"/>
      <c r="F63" s="140"/>
      <c r="G63" s="30" t="s">
        <v>22</v>
      </c>
      <c r="H63" s="17"/>
      <c r="I63" s="17"/>
    </row>
    <row r="64" spans="2:9" ht="15" customHeight="1">
      <c r="B64" s="141"/>
      <c r="C64" s="142"/>
      <c r="D64" s="142"/>
      <c r="E64" s="142"/>
      <c r="F64" s="143"/>
      <c r="G64" s="38"/>
      <c r="H64" s="3"/>
      <c r="I64" s="3"/>
    </row>
    <row r="65" spans="2:9" ht="15" customHeight="1">
      <c r="B65" s="125"/>
      <c r="C65" s="144"/>
      <c r="D65" s="144"/>
      <c r="E65" s="144"/>
      <c r="F65" s="144"/>
      <c r="G65" s="144"/>
      <c r="H65" s="144"/>
      <c r="I65" s="125"/>
    </row>
    <row r="66" spans="2:9" ht="15" customHeight="1">
      <c r="B66" s="77" t="s">
        <v>26</v>
      </c>
      <c r="C66" s="77" t="s">
        <v>27</v>
      </c>
      <c r="D66" s="79" t="s">
        <v>28</v>
      </c>
      <c r="E66" s="80"/>
      <c r="F66" s="80"/>
      <c r="G66" s="80"/>
      <c r="H66" s="80"/>
      <c r="I66" s="81"/>
    </row>
    <row r="67" spans="2:9" ht="12.75" customHeight="1">
      <c r="B67" s="77"/>
      <c r="C67" s="77"/>
      <c r="D67" s="79" t="s">
        <v>29</v>
      </c>
      <c r="E67" s="80"/>
      <c r="F67" s="80"/>
      <c r="G67" s="80"/>
      <c r="H67" s="80"/>
      <c r="I67" s="81"/>
    </row>
    <row r="68" spans="2:9" ht="16.5" customHeight="1">
      <c r="B68" s="77"/>
      <c r="C68" s="77"/>
      <c r="D68" s="82" t="s">
        <v>30</v>
      </c>
      <c r="E68" s="83"/>
      <c r="F68" s="84" t="s">
        <v>31</v>
      </c>
      <c r="G68" s="85"/>
      <c r="H68" s="79" t="s">
        <v>32</v>
      </c>
      <c r="I68" s="81"/>
    </row>
    <row r="69" spans="2:9" ht="31.5" customHeight="1">
      <c r="B69" s="77"/>
      <c r="C69" s="78"/>
      <c r="D69" s="9" t="s">
        <v>115</v>
      </c>
      <c r="E69" s="46" t="s">
        <v>0</v>
      </c>
      <c r="F69" s="39" t="s">
        <v>115</v>
      </c>
      <c r="G69" s="40" t="s">
        <v>0</v>
      </c>
      <c r="H69" s="14" t="s">
        <v>115</v>
      </c>
      <c r="I69" s="10" t="s">
        <v>0</v>
      </c>
    </row>
    <row r="70" spans="2:9" ht="15.75" customHeight="1">
      <c r="B70" s="86" t="s">
        <v>33</v>
      </c>
      <c r="C70" s="23" t="s">
        <v>205</v>
      </c>
      <c r="D70" s="65">
        <v>23.33</v>
      </c>
      <c r="E70" s="65">
        <v>23.33</v>
      </c>
      <c r="F70" s="42">
        <f t="shared" ref="F70" si="0">SUM(H70-D70)</f>
        <v>4.6660000000000004</v>
      </c>
      <c r="G70" s="41">
        <f t="shared" ref="G70" si="1">SUM(I70-E70)</f>
        <v>4.6660000000000004</v>
      </c>
      <c r="H70" s="21">
        <f t="shared" ref="H70:H133" si="2">D70*12/10</f>
        <v>27.995999999999999</v>
      </c>
      <c r="I70" s="21">
        <f t="shared" ref="I70:I73" si="3">E70*12/10</f>
        <v>27.995999999999999</v>
      </c>
    </row>
    <row r="71" spans="2:9" ht="15.75" customHeight="1">
      <c r="B71" s="87"/>
      <c r="C71" s="23" t="s">
        <v>206</v>
      </c>
      <c r="D71" s="65">
        <v>12.5</v>
      </c>
      <c r="E71" s="65">
        <v>12.5</v>
      </c>
      <c r="F71" s="42">
        <f t="shared" ref="F71:F134" si="4">SUM(H71-D71)</f>
        <v>2.5</v>
      </c>
      <c r="G71" s="41">
        <f t="shared" ref="G71:G134" si="5">SUM(I71-E71)</f>
        <v>2.5</v>
      </c>
      <c r="H71" s="21">
        <f t="shared" ref="H71:H73" si="6">D71*12/10</f>
        <v>15</v>
      </c>
      <c r="I71" s="21">
        <f t="shared" si="3"/>
        <v>15</v>
      </c>
    </row>
    <row r="72" spans="2:9" ht="15.75" customHeight="1">
      <c r="B72" s="87"/>
      <c r="C72" s="66" t="s">
        <v>109</v>
      </c>
      <c r="D72" s="67">
        <v>33.33</v>
      </c>
      <c r="E72" s="67">
        <v>33.33</v>
      </c>
      <c r="F72" s="42">
        <f t="shared" si="4"/>
        <v>6.6659999999999968</v>
      </c>
      <c r="G72" s="41">
        <f t="shared" si="5"/>
        <v>6.6659999999999968</v>
      </c>
      <c r="H72" s="21">
        <f t="shared" si="6"/>
        <v>39.995999999999995</v>
      </c>
      <c r="I72" s="21">
        <f t="shared" si="3"/>
        <v>39.995999999999995</v>
      </c>
    </row>
    <row r="73" spans="2:9" ht="15.75" customHeight="1">
      <c r="B73" s="86" t="s">
        <v>34</v>
      </c>
      <c r="C73" s="23" t="s">
        <v>205</v>
      </c>
      <c r="D73" s="22">
        <v>135</v>
      </c>
      <c r="E73" s="22">
        <v>135</v>
      </c>
      <c r="F73" s="42">
        <f t="shared" si="4"/>
        <v>27</v>
      </c>
      <c r="G73" s="41">
        <f t="shared" si="5"/>
        <v>27</v>
      </c>
      <c r="H73" s="21">
        <f t="shared" si="6"/>
        <v>162</v>
      </c>
      <c r="I73" s="21">
        <f t="shared" si="3"/>
        <v>162</v>
      </c>
    </row>
    <row r="74" spans="2:9" ht="15.75" customHeight="1">
      <c r="B74" s="87"/>
      <c r="C74" s="23" t="s">
        <v>206</v>
      </c>
      <c r="D74" s="22">
        <v>75</v>
      </c>
      <c r="E74" s="22">
        <v>75</v>
      </c>
      <c r="F74" s="42">
        <f t="shared" si="4"/>
        <v>15</v>
      </c>
      <c r="G74" s="41">
        <f t="shared" si="5"/>
        <v>15</v>
      </c>
      <c r="H74" s="21">
        <f t="shared" si="2"/>
        <v>90</v>
      </c>
      <c r="I74" s="21">
        <f t="shared" ref="I74:I137" si="7">E74*12/10</f>
        <v>90</v>
      </c>
    </row>
    <row r="75" spans="2:9" ht="15.75" customHeight="1">
      <c r="B75" s="87"/>
      <c r="C75" s="23" t="s">
        <v>109</v>
      </c>
      <c r="D75" s="47">
        <v>75.83</v>
      </c>
      <c r="E75" s="22">
        <v>75.83</v>
      </c>
      <c r="F75" s="42">
        <f t="shared" si="4"/>
        <v>15.166000000000011</v>
      </c>
      <c r="G75" s="41">
        <f t="shared" si="5"/>
        <v>15.166000000000011</v>
      </c>
      <c r="H75" s="21">
        <f t="shared" si="2"/>
        <v>90.996000000000009</v>
      </c>
      <c r="I75" s="21">
        <f t="shared" si="7"/>
        <v>90.996000000000009</v>
      </c>
    </row>
    <row r="76" spans="2:9" ht="15.75" customHeight="1">
      <c r="B76" s="86" t="s">
        <v>35</v>
      </c>
      <c r="C76" s="23" t="s">
        <v>205</v>
      </c>
      <c r="D76" s="22">
        <v>19.170000000000002</v>
      </c>
      <c r="E76" s="22">
        <v>19.170000000000002</v>
      </c>
      <c r="F76" s="42">
        <f t="shared" si="4"/>
        <v>3.8339999999999996</v>
      </c>
      <c r="G76" s="41">
        <f t="shared" si="5"/>
        <v>3.8339999999999996</v>
      </c>
      <c r="H76" s="21">
        <f t="shared" si="2"/>
        <v>23.004000000000001</v>
      </c>
      <c r="I76" s="21">
        <f t="shared" si="7"/>
        <v>23.004000000000001</v>
      </c>
    </row>
    <row r="77" spans="2:9" ht="15.75" customHeight="1">
      <c r="B77" s="87"/>
      <c r="C77" s="23" t="s">
        <v>206</v>
      </c>
      <c r="D77" s="22">
        <v>15</v>
      </c>
      <c r="E77" s="22">
        <v>15</v>
      </c>
      <c r="F77" s="42">
        <f t="shared" si="4"/>
        <v>3</v>
      </c>
      <c r="G77" s="41">
        <f t="shared" si="5"/>
        <v>3</v>
      </c>
      <c r="H77" s="21">
        <f t="shared" si="2"/>
        <v>18</v>
      </c>
      <c r="I77" s="21">
        <f t="shared" si="7"/>
        <v>18</v>
      </c>
    </row>
    <row r="78" spans="2:9" ht="15.75" customHeight="1">
      <c r="B78" s="87"/>
      <c r="C78" s="23" t="s">
        <v>109</v>
      </c>
      <c r="D78" s="22">
        <v>24.17</v>
      </c>
      <c r="E78" s="22">
        <v>24.17</v>
      </c>
      <c r="F78" s="42">
        <f t="shared" si="4"/>
        <v>4.8339999999999996</v>
      </c>
      <c r="G78" s="41">
        <f t="shared" si="5"/>
        <v>4.8339999999999996</v>
      </c>
      <c r="H78" s="21">
        <f t="shared" si="2"/>
        <v>29.004000000000001</v>
      </c>
      <c r="I78" s="21">
        <f t="shared" si="7"/>
        <v>29.004000000000001</v>
      </c>
    </row>
    <row r="79" spans="2:9" ht="15.75" customHeight="1">
      <c r="B79" s="86" t="s">
        <v>36</v>
      </c>
      <c r="C79" s="23" t="s">
        <v>205</v>
      </c>
      <c r="D79" s="22">
        <v>60.83</v>
      </c>
      <c r="E79" s="22">
        <v>60.83</v>
      </c>
      <c r="F79" s="42">
        <f t="shared" si="4"/>
        <v>12.166000000000011</v>
      </c>
      <c r="G79" s="41">
        <f t="shared" si="5"/>
        <v>12.166000000000011</v>
      </c>
      <c r="H79" s="21">
        <f t="shared" si="2"/>
        <v>72.996000000000009</v>
      </c>
      <c r="I79" s="21">
        <f t="shared" si="7"/>
        <v>72.996000000000009</v>
      </c>
    </row>
    <row r="80" spans="2:9" ht="15.75" customHeight="1">
      <c r="B80" s="87"/>
      <c r="C80" s="23" t="s">
        <v>206</v>
      </c>
      <c r="D80" s="22">
        <v>41.67</v>
      </c>
      <c r="E80" s="22">
        <v>41.67</v>
      </c>
      <c r="F80" s="42">
        <f t="shared" si="4"/>
        <v>8.3340000000000032</v>
      </c>
      <c r="G80" s="41">
        <f t="shared" si="5"/>
        <v>8.3340000000000032</v>
      </c>
      <c r="H80" s="21">
        <f t="shared" si="2"/>
        <v>50.004000000000005</v>
      </c>
      <c r="I80" s="21">
        <f t="shared" si="7"/>
        <v>50.004000000000005</v>
      </c>
    </row>
    <row r="81" spans="2:9" ht="15.75" customHeight="1">
      <c r="B81" s="87"/>
      <c r="C81" s="23" t="s">
        <v>109</v>
      </c>
      <c r="D81" s="22">
        <v>79.17</v>
      </c>
      <c r="E81" s="22">
        <v>79.17</v>
      </c>
      <c r="F81" s="42">
        <f t="shared" si="4"/>
        <v>15.833999999999989</v>
      </c>
      <c r="G81" s="41">
        <f t="shared" si="5"/>
        <v>15.833999999999989</v>
      </c>
      <c r="H81" s="21">
        <f t="shared" si="2"/>
        <v>95.003999999999991</v>
      </c>
      <c r="I81" s="21">
        <f t="shared" si="7"/>
        <v>95.003999999999991</v>
      </c>
    </row>
    <row r="82" spans="2:9" ht="15.75" customHeight="1">
      <c r="B82" s="86" t="s">
        <v>37</v>
      </c>
      <c r="C82" s="23" t="s">
        <v>205</v>
      </c>
      <c r="D82" s="22">
        <v>15.75</v>
      </c>
      <c r="E82" s="22">
        <v>15.75</v>
      </c>
      <c r="F82" s="42">
        <f t="shared" si="4"/>
        <v>3.1499999999999986</v>
      </c>
      <c r="G82" s="41">
        <f t="shared" si="5"/>
        <v>3.1499999999999986</v>
      </c>
      <c r="H82" s="21">
        <f t="shared" si="2"/>
        <v>18.899999999999999</v>
      </c>
      <c r="I82" s="21">
        <f t="shared" si="7"/>
        <v>18.899999999999999</v>
      </c>
    </row>
    <row r="83" spans="2:9" ht="15.75" customHeight="1">
      <c r="B83" s="87"/>
      <c r="C83" s="23" t="s">
        <v>206</v>
      </c>
      <c r="D83" s="22">
        <v>13.33</v>
      </c>
      <c r="E83" s="22">
        <v>13.33</v>
      </c>
      <c r="F83" s="42">
        <f t="shared" si="4"/>
        <v>2.6660000000000004</v>
      </c>
      <c r="G83" s="41">
        <f t="shared" si="5"/>
        <v>2.6660000000000004</v>
      </c>
      <c r="H83" s="21">
        <f t="shared" si="2"/>
        <v>15.996</v>
      </c>
      <c r="I83" s="21">
        <f t="shared" si="7"/>
        <v>15.996</v>
      </c>
    </row>
    <row r="84" spans="2:9" ht="15.75" customHeight="1">
      <c r="B84" s="87"/>
      <c r="C84" s="23" t="s">
        <v>109</v>
      </c>
      <c r="D84" s="22">
        <v>25</v>
      </c>
      <c r="E84" s="22">
        <v>25</v>
      </c>
      <c r="F84" s="42">
        <f t="shared" si="4"/>
        <v>5</v>
      </c>
      <c r="G84" s="41">
        <f t="shared" si="5"/>
        <v>5</v>
      </c>
      <c r="H84" s="21">
        <f t="shared" si="2"/>
        <v>30</v>
      </c>
      <c r="I84" s="21">
        <f t="shared" si="7"/>
        <v>30</v>
      </c>
    </row>
    <row r="85" spans="2:9" ht="18" customHeight="1">
      <c r="B85" s="90" t="s">
        <v>38</v>
      </c>
      <c r="C85" s="23" t="s">
        <v>205</v>
      </c>
      <c r="D85" s="22">
        <v>1250</v>
      </c>
      <c r="E85" s="22">
        <v>1250</v>
      </c>
      <c r="F85" s="42">
        <f t="shared" si="4"/>
        <v>250</v>
      </c>
      <c r="G85" s="41">
        <f t="shared" si="5"/>
        <v>250</v>
      </c>
      <c r="H85" s="21">
        <f t="shared" si="2"/>
        <v>1500</v>
      </c>
      <c r="I85" s="21">
        <f t="shared" si="7"/>
        <v>1500</v>
      </c>
    </row>
    <row r="86" spans="2:9" ht="18" customHeight="1">
      <c r="B86" s="90"/>
      <c r="C86" s="23" t="s">
        <v>109</v>
      </c>
      <c r="D86" s="22">
        <v>2916.67</v>
      </c>
      <c r="E86" s="22">
        <v>2916.67</v>
      </c>
      <c r="F86" s="42">
        <f t="shared" si="4"/>
        <v>583.33399999999983</v>
      </c>
      <c r="G86" s="41">
        <f t="shared" si="5"/>
        <v>583.33399999999983</v>
      </c>
      <c r="H86" s="21">
        <f t="shared" si="2"/>
        <v>3500.0039999999999</v>
      </c>
      <c r="I86" s="21">
        <f t="shared" si="7"/>
        <v>3500.0039999999999</v>
      </c>
    </row>
    <row r="87" spans="2:9" ht="13.5" customHeight="1">
      <c r="B87" s="91" t="s">
        <v>39</v>
      </c>
      <c r="C87" s="23" t="s">
        <v>205</v>
      </c>
      <c r="D87" s="22">
        <v>145.83000000000001</v>
      </c>
      <c r="E87" s="22">
        <v>145.83000000000001</v>
      </c>
      <c r="F87" s="42">
        <f t="shared" si="4"/>
        <v>29.165999999999997</v>
      </c>
      <c r="G87" s="41">
        <f t="shared" si="5"/>
        <v>29.165999999999997</v>
      </c>
      <c r="H87" s="21">
        <f t="shared" si="2"/>
        <v>174.99600000000001</v>
      </c>
      <c r="I87" s="21">
        <f t="shared" si="7"/>
        <v>174.99600000000001</v>
      </c>
    </row>
    <row r="88" spans="2:9" ht="19.5" customHeight="1">
      <c r="B88" s="91"/>
      <c r="C88" s="23" t="s">
        <v>206</v>
      </c>
      <c r="D88" s="22">
        <v>125</v>
      </c>
      <c r="E88" s="22">
        <v>125</v>
      </c>
      <c r="F88" s="42">
        <f t="shared" si="4"/>
        <v>25</v>
      </c>
      <c r="G88" s="41">
        <f t="shared" si="5"/>
        <v>25</v>
      </c>
      <c r="H88" s="21">
        <f t="shared" si="2"/>
        <v>150</v>
      </c>
      <c r="I88" s="21">
        <f t="shared" si="7"/>
        <v>150</v>
      </c>
    </row>
    <row r="89" spans="2:9" ht="19.5" customHeight="1">
      <c r="B89" s="92"/>
      <c r="C89" s="23" t="s">
        <v>109</v>
      </c>
      <c r="D89" s="22">
        <v>183.33</v>
      </c>
      <c r="E89" s="22">
        <v>183.33</v>
      </c>
      <c r="F89" s="42">
        <f t="shared" si="4"/>
        <v>36.665999999999997</v>
      </c>
      <c r="G89" s="41">
        <f t="shared" si="5"/>
        <v>36.665999999999997</v>
      </c>
      <c r="H89" s="21">
        <f t="shared" si="2"/>
        <v>219.99600000000001</v>
      </c>
      <c r="I89" s="21">
        <f t="shared" si="7"/>
        <v>219.99600000000001</v>
      </c>
    </row>
    <row r="90" spans="2:9" ht="19.5" customHeight="1">
      <c r="B90" s="178" t="s">
        <v>40</v>
      </c>
      <c r="C90" s="23" t="s">
        <v>205</v>
      </c>
      <c r="D90" s="22">
        <v>39.17</v>
      </c>
      <c r="E90" s="22">
        <v>39.17</v>
      </c>
      <c r="F90" s="42">
        <f t="shared" si="4"/>
        <v>7.8340000000000032</v>
      </c>
      <c r="G90" s="41">
        <f t="shared" si="5"/>
        <v>7.8340000000000032</v>
      </c>
      <c r="H90" s="21">
        <f t="shared" si="2"/>
        <v>47.004000000000005</v>
      </c>
      <c r="I90" s="21">
        <f t="shared" si="7"/>
        <v>47.004000000000005</v>
      </c>
    </row>
    <row r="91" spans="2:9" ht="19.5" customHeight="1">
      <c r="B91" s="178"/>
      <c r="C91" s="23" t="s">
        <v>206</v>
      </c>
      <c r="D91" s="22">
        <v>50</v>
      </c>
      <c r="E91" s="22">
        <v>50</v>
      </c>
      <c r="F91" s="42">
        <f t="shared" si="4"/>
        <v>10</v>
      </c>
      <c r="G91" s="41">
        <f t="shared" si="5"/>
        <v>10</v>
      </c>
      <c r="H91" s="21">
        <f t="shared" si="2"/>
        <v>60</v>
      </c>
      <c r="I91" s="21">
        <f t="shared" si="7"/>
        <v>60</v>
      </c>
    </row>
    <row r="92" spans="2:9" ht="19.5" customHeight="1">
      <c r="B92" s="178"/>
      <c r="C92" s="23" t="s">
        <v>109</v>
      </c>
      <c r="D92" s="22">
        <v>45.83</v>
      </c>
      <c r="E92" s="22">
        <v>45.83</v>
      </c>
      <c r="F92" s="42">
        <f t="shared" si="4"/>
        <v>9.1660000000000039</v>
      </c>
      <c r="G92" s="41">
        <f t="shared" si="5"/>
        <v>9.1660000000000039</v>
      </c>
      <c r="H92" s="21">
        <f t="shared" si="2"/>
        <v>54.996000000000002</v>
      </c>
      <c r="I92" s="21">
        <f t="shared" si="7"/>
        <v>54.996000000000002</v>
      </c>
    </row>
    <row r="93" spans="2:9" ht="15.75" customHeight="1">
      <c r="B93" s="93" t="s">
        <v>41</v>
      </c>
      <c r="C93" s="23" t="s">
        <v>205</v>
      </c>
      <c r="D93" s="22">
        <v>81.67</v>
      </c>
      <c r="E93" s="22">
        <v>81.67</v>
      </c>
      <c r="F93" s="42">
        <f t="shared" si="4"/>
        <v>16.333999999999989</v>
      </c>
      <c r="G93" s="41">
        <f t="shared" si="5"/>
        <v>16.333999999999989</v>
      </c>
      <c r="H93" s="21">
        <f t="shared" si="2"/>
        <v>98.003999999999991</v>
      </c>
      <c r="I93" s="21">
        <f t="shared" si="7"/>
        <v>98.003999999999991</v>
      </c>
    </row>
    <row r="94" spans="2:9" ht="15.75" customHeight="1">
      <c r="B94" s="91"/>
      <c r="C94" s="23" t="s">
        <v>206</v>
      </c>
      <c r="D94" s="22">
        <v>83.33</v>
      </c>
      <c r="E94" s="22">
        <v>83.33</v>
      </c>
      <c r="F94" s="42">
        <f t="shared" si="4"/>
        <v>16.666000000000011</v>
      </c>
      <c r="G94" s="41">
        <f t="shared" si="5"/>
        <v>16.666000000000011</v>
      </c>
      <c r="H94" s="21">
        <f t="shared" si="2"/>
        <v>99.996000000000009</v>
      </c>
      <c r="I94" s="21">
        <f t="shared" si="7"/>
        <v>99.996000000000009</v>
      </c>
    </row>
    <row r="95" spans="2:9" ht="15.75" customHeight="1">
      <c r="B95" s="92"/>
      <c r="C95" s="23" t="s">
        <v>109</v>
      </c>
      <c r="D95" s="22">
        <v>104.17</v>
      </c>
      <c r="E95" s="22">
        <v>104.17</v>
      </c>
      <c r="F95" s="42">
        <f t="shared" si="4"/>
        <v>20.833999999999989</v>
      </c>
      <c r="G95" s="41">
        <f t="shared" si="5"/>
        <v>20.833999999999989</v>
      </c>
      <c r="H95" s="21">
        <f t="shared" si="2"/>
        <v>125.00399999999999</v>
      </c>
      <c r="I95" s="21">
        <f t="shared" si="7"/>
        <v>125.00399999999999</v>
      </c>
    </row>
    <row r="96" spans="2:9" ht="15.75" customHeight="1">
      <c r="B96" s="93" t="s">
        <v>42</v>
      </c>
      <c r="C96" s="23" t="s">
        <v>205</v>
      </c>
      <c r="D96" s="22">
        <v>24.17</v>
      </c>
      <c r="E96" s="22">
        <v>24.17</v>
      </c>
      <c r="F96" s="42">
        <f t="shared" si="4"/>
        <v>4.8339999999999996</v>
      </c>
      <c r="G96" s="41">
        <f t="shared" si="5"/>
        <v>4.8339999999999996</v>
      </c>
      <c r="H96" s="21">
        <f t="shared" si="2"/>
        <v>29.004000000000001</v>
      </c>
      <c r="I96" s="21">
        <f t="shared" si="7"/>
        <v>29.004000000000001</v>
      </c>
    </row>
    <row r="97" spans="2:9" ht="15.75" customHeight="1">
      <c r="B97" s="91"/>
      <c r="C97" s="23" t="s">
        <v>206</v>
      </c>
      <c r="D97" s="22">
        <v>15.83</v>
      </c>
      <c r="E97" s="22">
        <v>15.83</v>
      </c>
      <c r="F97" s="42">
        <f t="shared" si="4"/>
        <v>3.1660000000000021</v>
      </c>
      <c r="G97" s="41">
        <f t="shared" si="5"/>
        <v>3.1660000000000021</v>
      </c>
      <c r="H97" s="21">
        <f t="shared" si="2"/>
        <v>18.996000000000002</v>
      </c>
      <c r="I97" s="21">
        <f t="shared" si="7"/>
        <v>18.996000000000002</v>
      </c>
    </row>
    <row r="98" spans="2:9" ht="15.75" customHeight="1">
      <c r="B98" s="92"/>
      <c r="C98" s="66" t="s">
        <v>109</v>
      </c>
      <c r="D98" s="47">
        <v>41.67</v>
      </c>
      <c r="E98" s="22">
        <v>41.67</v>
      </c>
      <c r="F98" s="42">
        <f t="shared" si="4"/>
        <v>8.3340000000000032</v>
      </c>
      <c r="G98" s="41">
        <f t="shared" si="5"/>
        <v>8.3340000000000032</v>
      </c>
      <c r="H98" s="21">
        <f t="shared" si="2"/>
        <v>50.004000000000005</v>
      </c>
      <c r="I98" s="21">
        <f t="shared" si="7"/>
        <v>50.004000000000005</v>
      </c>
    </row>
    <row r="99" spans="2:9" ht="15.75" customHeight="1">
      <c r="B99" s="86" t="s">
        <v>43</v>
      </c>
      <c r="C99" s="23" t="s">
        <v>207</v>
      </c>
      <c r="D99" s="22">
        <v>300</v>
      </c>
      <c r="E99" s="22">
        <v>300</v>
      </c>
      <c r="F99" s="42">
        <f t="shared" si="4"/>
        <v>60</v>
      </c>
      <c r="G99" s="41">
        <f t="shared" si="5"/>
        <v>60</v>
      </c>
      <c r="H99" s="21">
        <f t="shared" si="2"/>
        <v>360</v>
      </c>
      <c r="I99" s="21">
        <f t="shared" si="7"/>
        <v>360</v>
      </c>
    </row>
    <row r="100" spans="2:9" ht="15.75" customHeight="1">
      <c r="B100" s="87"/>
      <c r="C100" s="23" t="s">
        <v>205</v>
      </c>
      <c r="D100" s="22">
        <v>350</v>
      </c>
      <c r="E100" s="22">
        <v>350</v>
      </c>
      <c r="F100" s="42">
        <f t="shared" si="4"/>
        <v>70</v>
      </c>
      <c r="G100" s="41">
        <f t="shared" si="5"/>
        <v>70</v>
      </c>
      <c r="H100" s="21">
        <f t="shared" si="2"/>
        <v>420</v>
      </c>
      <c r="I100" s="21">
        <f t="shared" si="7"/>
        <v>420</v>
      </c>
    </row>
    <row r="101" spans="2:9" ht="15.75" customHeight="1">
      <c r="B101" s="87"/>
      <c r="C101" s="23" t="s">
        <v>206</v>
      </c>
      <c r="D101" s="22">
        <v>150</v>
      </c>
      <c r="E101" s="22">
        <v>150</v>
      </c>
      <c r="F101" s="42">
        <f t="shared" si="4"/>
        <v>30</v>
      </c>
      <c r="G101" s="41">
        <f t="shared" si="5"/>
        <v>30</v>
      </c>
      <c r="H101" s="21">
        <f t="shared" si="2"/>
        <v>180</v>
      </c>
      <c r="I101" s="21">
        <f t="shared" si="7"/>
        <v>180</v>
      </c>
    </row>
    <row r="102" spans="2:9" ht="15.75" customHeight="1">
      <c r="B102" s="179"/>
      <c r="C102" s="23" t="s">
        <v>109</v>
      </c>
      <c r="D102" s="22">
        <v>208.33</v>
      </c>
      <c r="E102" s="22">
        <v>208.33</v>
      </c>
      <c r="F102" s="42">
        <f t="shared" si="4"/>
        <v>41.665999999999997</v>
      </c>
      <c r="G102" s="41">
        <f t="shared" si="5"/>
        <v>41.665999999999997</v>
      </c>
      <c r="H102" s="21">
        <f t="shared" si="2"/>
        <v>249.99600000000001</v>
      </c>
      <c r="I102" s="21">
        <f t="shared" si="7"/>
        <v>249.99600000000001</v>
      </c>
    </row>
    <row r="103" spans="2:9" ht="15.75" customHeight="1">
      <c r="B103" s="86" t="s">
        <v>44</v>
      </c>
      <c r="C103" s="23" t="s">
        <v>205</v>
      </c>
      <c r="D103" s="22">
        <v>54.17</v>
      </c>
      <c r="E103" s="22">
        <v>54.17</v>
      </c>
      <c r="F103" s="42">
        <f t="shared" si="4"/>
        <v>10.833999999999989</v>
      </c>
      <c r="G103" s="41">
        <f t="shared" si="5"/>
        <v>10.833999999999989</v>
      </c>
      <c r="H103" s="21">
        <f t="shared" si="2"/>
        <v>65.003999999999991</v>
      </c>
      <c r="I103" s="21">
        <f t="shared" si="7"/>
        <v>65.003999999999991</v>
      </c>
    </row>
    <row r="104" spans="2:9" ht="15.75" customHeight="1">
      <c r="B104" s="87"/>
      <c r="C104" s="23" t="s">
        <v>206</v>
      </c>
      <c r="D104" s="22">
        <v>29.17</v>
      </c>
      <c r="E104" s="22">
        <v>29.17</v>
      </c>
      <c r="F104" s="42">
        <f t="shared" si="4"/>
        <v>5.8340000000000032</v>
      </c>
      <c r="G104" s="41">
        <f t="shared" si="5"/>
        <v>5.8340000000000032</v>
      </c>
      <c r="H104" s="21">
        <f t="shared" si="2"/>
        <v>35.004000000000005</v>
      </c>
      <c r="I104" s="21">
        <f t="shared" si="7"/>
        <v>35.004000000000005</v>
      </c>
    </row>
    <row r="105" spans="2:9" ht="15.75" customHeight="1">
      <c r="B105" s="87"/>
      <c r="C105" s="23" t="s">
        <v>109</v>
      </c>
      <c r="D105" s="22">
        <v>45.83</v>
      </c>
      <c r="E105" s="22">
        <v>45.83</v>
      </c>
      <c r="F105" s="42">
        <f t="shared" si="4"/>
        <v>9.1660000000000039</v>
      </c>
      <c r="G105" s="41">
        <f t="shared" si="5"/>
        <v>9.1660000000000039</v>
      </c>
      <c r="H105" s="21">
        <f t="shared" si="2"/>
        <v>54.996000000000002</v>
      </c>
      <c r="I105" s="21">
        <f t="shared" si="7"/>
        <v>54.996000000000002</v>
      </c>
    </row>
    <row r="106" spans="2:9" ht="15.75" customHeight="1">
      <c r="B106" s="86" t="s">
        <v>45</v>
      </c>
      <c r="C106" s="23" t="s">
        <v>205</v>
      </c>
      <c r="D106" s="22">
        <v>75</v>
      </c>
      <c r="E106" s="22">
        <v>75</v>
      </c>
      <c r="F106" s="42">
        <f t="shared" si="4"/>
        <v>15</v>
      </c>
      <c r="G106" s="41">
        <f t="shared" si="5"/>
        <v>15</v>
      </c>
      <c r="H106" s="21">
        <f t="shared" si="2"/>
        <v>90</v>
      </c>
      <c r="I106" s="21">
        <f t="shared" si="7"/>
        <v>90</v>
      </c>
    </row>
    <row r="107" spans="2:9" ht="15.75" customHeight="1">
      <c r="B107" s="87"/>
      <c r="C107" s="23" t="s">
        <v>206</v>
      </c>
      <c r="D107" s="22">
        <v>38.33</v>
      </c>
      <c r="E107" s="22">
        <v>38.33</v>
      </c>
      <c r="F107" s="42">
        <f t="shared" si="4"/>
        <v>7.6659999999999968</v>
      </c>
      <c r="G107" s="41">
        <f t="shared" si="5"/>
        <v>7.6659999999999968</v>
      </c>
      <c r="H107" s="21">
        <f t="shared" si="2"/>
        <v>45.995999999999995</v>
      </c>
      <c r="I107" s="21">
        <f t="shared" si="7"/>
        <v>45.995999999999995</v>
      </c>
    </row>
    <row r="108" spans="2:9" ht="15.75" customHeight="1">
      <c r="B108" s="87"/>
      <c r="C108" s="23" t="s">
        <v>109</v>
      </c>
      <c r="D108" s="22">
        <v>79.17</v>
      </c>
      <c r="E108" s="22">
        <v>79.17</v>
      </c>
      <c r="F108" s="42">
        <f t="shared" si="4"/>
        <v>15.833999999999989</v>
      </c>
      <c r="G108" s="41">
        <f t="shared" si="5"/>
        <v>15.833999999999989</v>
      </c>
      <c r="H108" s="21">
        <f t="shared" si="2"/>
        <v>95.003999999999991</v>
      </c>
      <c r="I108" s="21">
        <f t="shared" si="7"/>
        <v>95.003999999999991</v>
      </c>
    </row>
    <row r="109" spans="2:9" ht="15.75" customHeight="1">
      <c r="B109" s="86" t="s">
        <v>46</v>
      </c>
      <c r="C109" s="23" t="s">
        <v>205</v>
      </c>
      <c r="D109" s="65">
        <v>4.92</v>
      </c>
      <c r="E109" s="65">
        <v>4.92</v>
      </c>
      <c r="F109" s="42">
        <f t="shared" si="4"/>
        <v>0.98399999999999999</v>
      </c>
      <c r="G109" s="41">
        <f t="shared" si="5"/>
        <v>0.98399999999999999</v>
      </c>
      <c r="H109" s="21">
        <f t="shared" si="2"/>
        <v>5.9039999999999999</v>
      </c>
      <c r="I109" s="21">
        <f t="shared" si="7"/>
        <v>5.9039999999999999</v>
      </c>
    </row>
    <row r="110" spans="2:9" ht="15.75" customHeight="1">
      <c r="B110" s="87"/>
      <c r="C110" s="23" t="s">
        <v>206</v>
      </c>
      <c r="D110" s="65">
        <v>4.83</v>
      </c>
      <c r="E110" s="65">
        <v>4.83</v>
      </c>
      <c r="F110" s="42">
        <f t="shared" si="4"/>
        <v>0.96600000000000019</v>
      </c>
      <c r="G110" s="41">
        <f t="shared" si="5"/>
        <v>0.96600000000000019</v>
      </c>
      <c r="H110" s="21">
        <f t="shared" si="2"/>
        <v>5.7960000000000003</v>
      </c>
      <c r="I110" s="21">
        <f t="shared" si="7"/>
        <v>5.7960000000000003</v>
      </c>
    </row>
    <row r="111" spans="2:9" ht="15.75" customHeight="1">
      <c r="B111" s="87"/>
      <c r="C111" s="66" t="s">
        <v>109</v>
      </c>
      <c r="D111" s="65">
        <v>5.83</v>
      </c>
      <c r="E111" s="65">
        <v>5.83</v>
      </c>
      <c r="F111" s="42">
        <f t="shared" si="4"/>
        <v>1.1660000000000004</v>
      </c>
      <c r="G111" s="41">
        <f t="shared" si="5"/>
        <v>1.1660000000000004</v>
      </c>
      <c r="H111" s="21">
        <f t="shared" si="2"/>
        <v>6.9960000000000004</v>
      </c>
      <c r="I111" s="21">
        <f t="shared" si="7"/>
        <v>6.9960000000000004</v>
      </c>
    </row>
    <row r="112" spans="2:9" ht="15.75" customHeight="1">
      <c r="B112" s="86" t="s">
        <v>47</v>
      </c>
      <c r="C112" s="23" t="s">
        <v>207</v>
      </c>
      <c r="D112" s="22">
        <v>34.950000000000003</v>
      </c>
      <c r="E112" s="22">
        <v>34.950000000000003</v>
      </c>
      <c r="F112" s="42">
        <f t="shared" si="4"/>
        <v>6.990000000000002</v>
      </c>
      <c r="G112" s="41">
        <f t="shared" si="5"/>
        <v>6.990000000000002</v>
      </c>
      <c r="H112" s="21">
        <f t="shared" si="2"/>
        <v>41.940000000000005</v>
      </c>
      <c r="I112" s="21">
        <f t="shared" si="7"/>
        <v>41.940000000000005</v>
      </c>
    </row>
    <row r="113" spans="2:9" ht="15.75" customHeight="1">
      <c r="B113" s="87"/>
      <c r="C113" s="23" t="s">
        <v>205</v>
      </c>
      <c r="D113" s="22">
        <v>33.33</v>
      </c>
      <c r="E113" s="22">
        <v>33.33</v>
      </c>
      <c r="F113" s="42">
        <f t="shared" si="4"/>
        <v>6.6659999999999968</v>
      </c>
      <c r="G113" s="41">
        <f t="shared" si="5"/>
        <v>6.6659999999999968</v>
      </c>
      <c r="H113" s="21">
        <f t="shared" si="2"/>
        <v>39.995999999999995</v>
      </c>
      <c r="I113" s="21">
        <f t="shared" si="7"/>
        <v>39.995999999999995</v>
      </c>
    </row>
    <row r="114" spans="2:9" ht="15.75" customHeight="1">
      <c r="B114" s="87"/>
      <c r="C114" s="23" t="s">
        <v>206</v>
      </c>
      <c r="D114" s="22">
        <v>40</v>
      </c>
      <c r="E114" s="22">
        <v>40</v>
      </c>
      <c r="F114" s="42">
        <f t="shared" si="4"/>
        <v>8</v>
      </c>
      <c r="G114" s="41">
        <f t="shared" si="5"/>
        <v>8</v>
      </c>
      <c r="H114" s="21">
        <f t="shared" si="2"/>
        <v>48</v>
      </c>
      <c r="I114" s="21">
        <f t="shared" si="7"/>
        <v>48</v>
      </c>
    </row>
    <row r="115" spans="2:9" ht="15.75" customHeight="1">
      <c r="B115" s="87"/>
      <c r="C115" s="23" t="s">
        <v>109</v>
      </c>
      <c r="D115" s="22">
        <v>35</v>
      </c>
      <c r="E115" s="22">
        <v>35</v>
      </c>
      <c r="F115" s="42">
        <f t="shared" si="4"/>
        <v>7</v>
      </c>
      <c r="G115" s="41">
        <f t="shared" si="5"/>
        <v>7</v>
      </c>
      <c r="H115" s="21">
        <f t="shared" si="2"/>
        <v>42</v>
      </c>
      <c r="I115" s="21">
        <f t="shared" si="7"/>
        <v>42</v>
      </c>
    </row>
    <row r="116" spans="2:9" ht="15.75" customHeight="1">
      <c r="B116" s="87"/>
      <c r="C116" s="23" t="s">
        <v>208</v>
      </c>
      <c r="D116" s="22">
        <v>35</v>
      </c>
      <c r="E116" s="22">
        <v>35</v>
      </c>
      <c r="F116" s="42">
        <f t="shared" si="4"/>
        <v>7</v>
      </c>
      <c r="G116" s="41">
        <f t="shared" si="5"/>
        <v>7</v>
      </c>
      <c r="H116" s="21">
        <f t="shared" si="2"/>
        <v>42</v>
      </c>
      <c r="I116" s="21">
        <f t="shared" si="7"/>
        <v>42</v>
      </c>
    </row>
    <row r="117" spans="2:9" ht="15.75" customHeight="1">
      <c r="B117" s="87"/>
      <c r="C117" s="70" t="s">
        <v>209</v>
      </c>
      <c r="D117" s="22">
        <v>40</v>
      </c>
      <c r="E117" s="22">
        <v>40</v>
      </c>
      <c r="F117" s="42">
        <f t="shared" si="4"/>
        <v>8</v>
      </c>
      <c r="G117" s="41">
        <f t="shared" si="5"/>
        <v>8</v>
      </c>
      <c r="H117" s="21">
        <f t="shared" si="2"/>
        <v>48</v>
      </c>
      <c r="I117" s="21">
        <f t="shared" si="7"/>
        <v>48</v>
      </c>
    </row>
    <row r="118" spans="2:9" ht="15.75" customHeight="1">
      <c r="B118" s="86" t="s">
        <v>48</v>
      </c>
      <c r="C118" s="23" t="s">
        <v>207</v>
      </c>
      <c r="D118" s="22">
        <v>35</v>
      </c>
      <c r="E118" s="22">
        <v>35</v>
      </c>
      <c r="F118" s="42">
        <f t="shared" si="4"/>
        <v>7</v>
      </c>
      <c r="G118" s="41">
        <f t="shared" si="5"/>
        <v>7</v>
      </c>
      <c r="H118" s="21">
        <f t="shared" si="2"/>
        <v>42</v>
      </c>
      <c r="I118" s="21">
        <f t="shared" si="7"/>
        <v>42</v>
      </c>
    </row>
    <row r="119" spans="2:9" ht="15.75" customHeight="1">
      <c r="B119" s="87"/>
      <c r="C119" s="23" t="s">
        <v>205</v>
      </c>
      <c r="D119" s="22">
        <v>40</v>
      </c>
      <c r="E119" s="22">
        <v>40</v>
      </c>
      <c r="F119" s="42">
        <f t="shared" si="4"/>
        <v>8</v>
      </c>
      <c r="G119" s="41">
        <f t="shared" si="5"/>
        <v>8</v>
      </c>
      <c r="H119" s="21">
        <f t="shared" si="2"/>
        <v>48</v>
      </c>
      <c r="I119" s="21">
        <f t="shared" si="7"/>
        <v>48</v>
      </c>
    </row>
    <row r="120" spans="2:9" ht="15.75" customHeight="1">
      <c r="B120" s="87"/>
      <c r="C120" s="23" t="s">
        <v>206</v>
      </c>
      <c r="D120" s="22">
        <v>45.83</v>
      </c>
      <c r="E120" s="22">
        <v>45.83</v>
      </c>
      <c r="F120" s="42">
        <f t="shared" si="4"/>
        <v>9.1660000000000039</v>
      </c>
      <c r="G120" s="41">
        <f t="shared" si="5"/>
        <v>9.1660000000000039</v>
      </c>
      <c r="H120" s="21">
        <f t="shared" si="2"/>
        <v>54.996000000000002</v>
      </c>
      <c r="I120" s="21">
        <f t="shared" si="7"/>
        <v>54.996000000000002</v>
      </c>
    </row>
    <row r="121" spans="2:9" ht="15.75" customHeight="1">
      <c r="B121" s="87"/>
      <c r="C121" s="23" t="s">
        <v>109</v>
      </c>
      <c r="D121" s="22">
        <v>40.83</v>
      </c>
      <c r="E121" s="22">
        <v>40.83</v>
      </c>
      <c r="F121" s="42">
        <f t="shared" si="4"/>
        <v>8.1659999999999968</v>
      </c>
      <c r="G121" s="41">
        <f t="shared" si="5"/>
        <v>8.1659999999999968</v>
      </c>
      <c r="H121" s="21">
        <f t="shared" si="2"/>
        <v>48.995999999999995</v>
      </c>
      <c r="I121" s="21">
        <f t="shared" si="7"/>
        <v>48.995999999999995</v>
      </c>
    </row>
    <row r="122" spans="2:9" ht="15.75" customHeight="1">
      <c r="B122" s="87"/>
      <c r="C122" s="23" t="s">
        <v>208</v>
      </c>
      <c r="D122" s="22">
        <v>42</v>
      </c>
      <c r="E122" s="22">
        <v>42</v>
      </c>
      <c r="F122" s="42">
        <f t="shared" si="4"/>
        <v>8.3999999999999986</v>
      </c>
      <c r="G122" s="41">
        <f t="shared" si="5"/>
        <v>8.3999999999999986</v>
      </c>
      <c r="H122" s="21">
        <f t="shared" si="2"/>
        <v>50.4</v>
      </c>
      <c r="I122" s="21">
        <f t="shared" si="7"/>
        <v>50.4</v>
      </c>
    </row>
    <row r="123" spans="2:9" ht="15" customHeight="1">
      <c r="B123" s="87"/>
      <c r="C123" s="70" t="s">
        <v>209</v>
      </c>
      <c r="D123" s="22">
        <v>50</v>
      </c>
      <c r="E123" s="22">
        <v>50</v>
      </c>
      <c r="F123" s="42">
        <f t="shared" si="4"/>
        <v>10</v>
      </c>
      <c r="G123" s="41">
        <f t="shared" si="5"/>
        <v>10</v>
      </c>
      <c r="H123" s="21">
        <f t="shared" si="2"/>
        <v>60</v>
      </c>
      <c r="I123" s="21">
        <f t="shared" si="7"/>
        <v>60</v>
      </c>
    </row>
    <row r="124" spans="2:9" ht="15" customHeight="1">
      <c r="B124" s="90" t="s">
        <v>49</v>
      </c>
      <c r="C124" s="23" t="s">
        <v>205</v>
      </c>
      <c r="D124" s="22">
        <v>341.67</v>
      </c>
      <c r="E124" s="22">
        <v>341.67</v>
      </c>
      <c r="F124" s="42">
        <f t="shared" si="4"/>
        <v>68.334000000000003</v>
      </c>
      <c r="G124" s="41">
        <f t="shared" si="5"/>
        <v>68.334000000000003</v>
      </c>
      <c r="H124" s="21">
        <f t="shared" si="2"/>
        <v>410.00400000000002</v>
      </c>
      <c r="I124" s="21">
        <f t="shared" si="7"/>
        <v>410.00400000000002</v>
      </c>
    </row>
    <row r="125" spans="2:9" ht="15" customHeight="1">
      <c r="B125" s="90"/>
      <c r="C125" s="23" t="s">
        <v>206</v>
      </c>
      <c r="D125" s="22">
        <v>300</v>
      </c>
      <c r="E125" s="22">
        <v>300</v>
      </c>
      <c r="F125" s="42">
        <f t="shared" si="4"/>
        <v>60</v>
      </c>
      <c r="G125" s="41">
        <f t="shared" si="5"/>
        <v>60</v>
      </c>
      <c r="H125" s="21">
        <f t="shared" si="2"/>
        <v>360</v>
      </c>
      <c r="I125" s="21">
        <f t="shared" si="7"/>
        <v>360</v>
      </c>
    </row>
    <row r="126" spans="2:9" ht="15" customHeight="1">
      <c r="B126" s="90"/>
      <c r="C126" s="23" t="s">
        <v>109</v>
      </c>
      <c r="D126" s="22">
        <v>458.33</v>
      </c>
      <c r="E126" s="22">
        <v>458.33</v>
      </c>
      <c r="F126" s="42">
        <f t="shared" si="4"/>
        <v>91.665999999999997</v>
      </c>
      <c r="G126" s="41">
        <f t="shared" si="5"/>
        <v>91.665999999999997</v>
      </c>
      <c r="H126" s="21">
        <f t="shared" si="2"/>
        <v>549.99599999999998</v>
      </c>
      <c r="I126" s="21">
        <f t="shared" si="7"/>
        <v>549.99599999999998</v>
      </c>
    </row>
    <row r="127" spans="2:9" ht="15" customHeight="1">
      <c r="B127" s="91" t="s">
        <v>50</v>
      </c>
      <c r="C127" s="23" t="s">
        <v>205</v>
      </c>
      <c r="D127" s="22">
        <v>558.33000000000004</v>
      </c>
      <c r="E127" s="22">
        <v>558.33000000000004</v>
      </c>
      <c r="F127" s="42">
        <f t="shared" si="4"/>
        <v>111.66600000000005</v>
      </c>
      <c r="G127" s="41">
        <f t="shared" si="5"/>
        <v>111.66600000000005</v>
      </c>
      <c r="H127" s="21">
        <f t="shared" si="2"/>
        <v>669.99600000000009</v>
      </c>
      <c r="I127" s="21">
        <f t="shared" si="7"/>
        <v>669.99600000000009</v>
      </c>
    </row>
    <row r="128" spans="2:9" ht="15" customHeight="1">
      <c r="B128" s="91"/>
      <c r="C128" s="23" t="s">
        <v>206</v>
      </c>
      <c r="D128" s="22">
        <v>458.33</v>
      </c>
      <c r="E128" s="22">
        <v>458.33</v>
      </c>
      <c r="F128" s="42">
        <f t="shared" si="4"/>
        <v>91.665999999999997</v>
      </c>
      <c r="G128" s="41">
        <f t="shared" si="5"/>
        <v>91.665999999999997</v>
      </c>
      <c r="H128" s="21">
        <f t="shared" si="2"/>
        <v>549.99599999999998</v>
      </c>
      <c r="I128" s="21">
        <f t="shared" si="7"/>
        <v>549.99599999999998</v>
      </c>
    </row>
    <row r="129" spans="2:9" ht="15" customHeight="1">
      <c r="B129" s="92"/>
      <c r="C129" s="23" t="s">
        <v>109</v>
      </c>
      <c r="D129" s="22">
        <v>833.33</v>
      </c>
      <c r="E129" s="22">
        <v>833.33</v>
      </c>
      <c r="F129" s="42">
        <f t="shared" si="4"/>
        <v>166.66600000000005</v>
      </c>
      <c r="G129" s="41">
        <f t="shared" si="5"/>
        <v>166.66600000000005</v>
      </c>
      <c r="H129" s="21">
        <f t="shared" si="2"/>
        <v>999.99600000000009</v>
      </c>
      <c r="I129" s="21">
        <f t="shared" si="7"/>
        <v>999.99600000000009</v>
      </c>
    </row>
    <row r="130" spans="2:9" ht="15" customHeight="1">
      <c r="B130" s="93" t="s">
        <v>51</v>
      </c>
      <c r="C130" s="23" t="s">
        <v>205</v>
      </c>
      <c r="D130" s="22">
        <v>1666.67</v>
      </c>
      <c r="E130" s="22">
        <v>1666.67</v>
      </c>
      <c r="F130" s="42">
        <f t="shared" si="4"/>
        <v>333.33400000000006</v>
      </c>
      <c r="G130" s="41">
        <f t="shared" si="5"/>
        <v>333.33400000000006</v>
      </c>
      <c r="H130" s="21">
        <f t="shared" si="2"/>
        <v>2000.0040000000001</v>
      </c>
      <c r="I130" s="21">
        <f t="shared" si="7"/>
        <v>2000.0040000000001</v>
      </c>
    </row>
    <row r="131" spans="2:9" ht="15" customHeight="1">
      <c r="B131" s="91"/>
      <c r="C131" s="23" t="s">
        <v>206</v>
      </c>
      <c r="D131" s="22">
        <v>2833.33</v>
      </c>
      <c r="E131" s="22">
        <v>2833.33</v>
      </c>
      <c r="F131" s="42">
        <f t="shared" si="4"/>
        <v>566.66600000000017</v>
      </c>
      <c r="G131" s="41">
        <f t="shared" si="5"/>
        <v>566.66600000000017</v>
      </c>
      <c r="H131" s="21">
        <f t="shared" si="2"/>
        <v>3399.9960000000001</v>
      </c>
      <c r="I131" s="21">
        <f t="shared" si="7"/>
        <v>3399.9960000000001</v>
      </c>
    </row>
    <row r="132" spans="2:9" ht="15" customHeight="1">
      <c r="B132" s="92"/>
      <c r="C132" s="23" t="s">
        <v>109</v>
      </c>
      <c r="D132" s="22">
        <v>5416.67</v>
      </c>
      <c r="E132" s="22">
        <v>5416.67</v>
      </c>
      <c r="F132" s="42">
        <f t="shared" si="4"/>
        <v>1083.3339999999998</v>
      </c>
      <c r="G132" s="41">
        <f t="shared" si="5"/>
        <v>1083.3339999999998</v>
      </c>
      <c r="H132" s="21">
        <f t="shared" si="2"/>
        <v>6500.0039999999999</v>
      </c>
      <c r="I132" s="21">
        <f t="shared" si="7"/>
        <v>6500.0039999999999</v>
      </c>
    </row>
    <row r="133" spans="2:9" ht="22.5" customHeight="1">
      <c r="B133" s="93" t="s">
        <v>52</v>
      </c>
      <c r="C133" s="23" t="s">
        <v>205</v>
      </c>
      <c r="D133" s="22">
        <v>1583.33</v>
      </c>
      <c r="E133" s="22">
        <v>1583.33</v>
      </c>
      <c r="F133" s="42">
        <f t="shared" si="4"/>
        <v>316.66599999999994</v>
      </c>
      <c r="G133" s="41">
        <f t="shared" si="5"/>
        <v>316.66599999999994</v>
      </c>
      <c r="H133" s="21">
        <f t="shared" si="2"/>
        <v>1899.9959999999999</v>
      </c>
      <c r="I133" s="21">
        <f t="shared" si="7"/>
        <v>1899.9959999999999</v>
      </c>
    </row>
    <row r="134" spans="2:9" ht="22.5" customHeight="1">
      <c r="B134" s="92"/>
      <c r="C134" s="66" t="s">
        <v>206</v>
      </c>
      <c r="D134" s="22">
        <v>1083.33</v>
      </c>
      <c r="E134" s="22">
        <v>1083.33</v>
      </c>
      <c r="F134" s="42">
        <f t="shared" si="4"/>
        <v>216.66599999999994</v>
      </c>
      <c r="G134" s="41">
        <f t="shared" si="5"/>
        <v>216.66599999999994</v>
      </c>
      <c r="H134" s="21">
        <f t="shared" ref="H134:I172" si="8">D134*12/10</f>
        <v>1299.9959999999999</v>
      </c>
      <c r="I134" s="21">
        <f t="shared" si="7"/>
        <v>1299.9959999999999</v>
      </c>
    </row>
    <row r="135" spans="2:9" ht="15.75" customHeight="1">
      <c r="B135" s="93" t="s">
        <v>53</v>
      </c>
      <c r="C135" s="23" t="s">
        <v>205</v>
      </c>
      <c r="D135" s="22">
        <v>158.33000000000001</v>
      </c>
      <c r="E135" s="22">
        <v>158.33000000000001</v>
      </c>
      <c r="F135" s="42">
        <f t="shared" ref="F135:G174" si="9">SUM(H135-D135)</f>
        <v>31.665999999999997</v>
      </c>
      <c r="G135" s="41">
        <f t="shared" si="9"/>
        <v>31.665999999999997</v>
      </c>
      <c r="H135" s="21">
        <f t="shared" si="8"/>
        <v>189.99600000000001</v>
      </c>
      <c r="I135" s="21">
        <f t="shared" si="7"/>
        <v>189.99600000000001</v>
      </c>
    </row>
    <row r="136" spans="2:9" ht="15.75" customHeight="1">
      <c r="B136" s="91"/>
      <c r="C136" s="23" t="s">
        <v>206</v>
      </c>
      <c r="D136" s="22">
        <v>91.67</v>
      </c>
      <c r="E136" s="22">
        <v>91.67</v>
      </c>
      <c r="F136" s="42">
        <f t="shared" si="9"/>
        <v>18.333999999999989</v>
      </c>
      <c r="G136" s="41">
        <f t="shared" si="9"/>
        <v>18.333999999999989</v>
      </c>
      <c r="H136" s="21">
        <f t="shared" si="8"/>
        <v>110.00399999999999</v>
      </c>
      <c r="I136" s="21">
        <f t="shared" si="7"/>
        <v>110.00399999999999</v>
      </c>
    </row>
    <row r="137" spans="2:9" ht="15.75" customHeight="1">
      <c r="B137" s="92"/>
      <c r="C137" s="66" t="s">
        <v>109</v>
      </c>
      <c r="D137" s="22">
        <v>125</v>
      </c>
      <c r="E137" s="22">
        <v>125</v>
      </c>
      <c r="F137" s="42">
        <f t="shared" si="9"/>
        <v>25</v>
      </c>
      <c r="G137" s="41">
        <f t="shared" si="9"/>
        <v>25</v>
      </c>
      <c r="H137" s="21">
        <f t="shared" si="8"/>
        <v>150</v>
      </c>
      <c r="I137" s="21">
        <f t="shared" si="7"/>
        <v>150</v>
      </c>
    </row>
    <row r="138" spans="2:9" ht="15.75" customHeight="1">
      <c r="B138" s="86" t="s">
        <v>54</v>
      </c>
      <c r="C138" s="23" t="s">
        <v>207</v>
      </c>
      <c r="D138" s="22">
        <v>440</v>
      </c>
      <c r="E138" s="22">
        <v>440</v>
      </c>
      <c r="F138" s="42">
        <f t="shared" si="9"/>
        <v>88</v>
      </c>
      <c r="G138" s="41">
        <f t="shared" si="9"/>
        <v>88</v>
      </c>
      <c r="H138" s="21">
        <f t="shared" si="8"/>
        <v>528</v>
      </c>
      <c r="I138" s="21">
        <f t="shared" si="8"/>
        <v>528</v>
      </c>
    </row>
    <row r="139" spans="2:9" ht="15.75" customHeight="1">
      <c r="B139" s="87"/>
      <c r="C139" s="23" t="s">
        <v>205</v>
      </c>
      <c r="D139" s="22">
        <v>708.33</v>
      </c>
      <c r="E139" s="22">
        <v>708.33</v>
      </c>
      <c r="F139" s="42">
        <f t="shared" si="9"/>
        <v>141.66600000000005</v>
      </c>
      <c r="G139" s="41">
        <f t="shared" si="9"/>
        <v>141.66600000000005</v>
      </c>
      <c r="H139" s="21">
        <f t="shared" si="8"/>
        <v>849.99600000000009</v>
      </c>
      <c r="I139" s="21">
        <f t="shared" si="8"/>
        <v>849.99600000000009</v>
      </c>
    </row>
    <row r="140" spans="2:9" ht="15.75" customHeight="1">
      <c r="B140" s="87"/>
      <c r="C140" s="23" t="s">
        <v>206</v>
      </c>
      <c r="D140" s="22">
        <v>412.5</v>
      </c>
      <c r="E140" s="22">
        <v>412.5</v>
      </c>
      <c r="F140" s="42">
        <f t="shared" si="9"/>
        <v>82.5</v>
      </c>
      <c r="G140" s="41">
        <f t="shared" si="9"/>
        <v>82.5</v>
      </c>
      <c r="H140" s="21">
        <f t="shared" si="8"/>
        <v>495</v>
      </c>
      <c r="I140" s="21">
        <f t="shared" si="8"/>
        <v>495</v>
      </c>
    </row>
    <row r="141" spans="2:9" ht="15.75" customHeight="1">
      <c r="B141" s="179"/>
      <c r="C141" s="66" t="s">
        <v>109</v>
      </c>
      <c r="D141" s="22">
        <v>408.33</v>
      </c>
      <c r="E141" s="22">
        <v>408.33</v>
      </c>
      <c r="F141" s="42">
        <f t="shared" si="9"/>
        <v>81.665999999999997</v>
      </c>
      <c r="G141" s="41">
        <f t="shared" si="9"/>
        <v>81.665999999999997</v>
      </c>
      <c r="H141" s="21">
        <f t="shared" si="8"/>
        <v>489.99599999999998</v>
      </c>
      <c r="I141" s="21">
        <f t="shared" si="8"/>
        <v>489.99599999999998</v>
      </c>
    </row>
    <row r="142" spans="2:9" ht="20.25" customHeight="1">
      <c r="B142" s="86" t="s">
        <v>55</v>
      </c>
      <c r="C142" s="23" t="s">
        <v>207</v>
      </c>
      <c r="D142" s="22">
        <v>12</v>
      </c>
      <c r="E142" s="22">
        <v>12</v>
      </c>
      <c r="F142" s="42">
        <f t="shared" si="9"/>
        <v>2.4000000000000004</v>
      </c>
      <c r="G142" s="41">
        <f t="shared" si="9"/>
        <v>2.4000000000000004</v>
      </c>
      <c r="H142" s="21">
        <f t="shared" si="8"/>
        <v>14.4</v>
      </c>
      <c r="I142" s="21">
        <f t="shared" si="8"/>
        <v>14.4</v>
      </c>
    </row>
    <row r="143" spans="2:9" ht="20.25" customHeight="1">
      <c r="B143" s="87"/>
      <c r="C143" s="23" t="s">
        <v>205</v>
      </c>
      <c r="D143" s="65">
        <v>6.67</v>
      </c>
      <c r="E143" s="65">
        <v>6.67</v>
      </c>
      <c r="F143" s="42">
        <f t="shared" si="9"/>
        <v>1.3339999999999996</v>
      </c>
      <c r="G143" s="41">
        <f t="shared" si="9"/>
        <v>1.3339999999999996</v>
      </c>
      <c r="H143" s="21">
        <f t="shared" si="8"/>
        <v>8.0039999999999996</v>
      </c>
      <c r="I143" s="21">
        <f t="shared" si="8"/>
        <v>8.0039999999999996</v>
      </c>
    </row>
    <row r="144" spans="2:9" ht="20.25" customHeight="1">
      <c r="B144" s="179"/>
      <c r="C144" s="23" t="s">
        <v>206</v>
      </c>
      <c r="D144" s="65">
        <v>5.5</v>
      </c>
      <c r="E144" s="65">
        <v>5.5</v>
      </c>
      <c r="F144" s="42">
        <f t="shared" si="9"/>
        <v>1.0999999999999996</v>
      </c>
      <c r="G144" s="41">
        <f t="shared" si="9"/>
        <v>1.0999999999999996</v>
      </c>
      <c r="H144" s="21">
        <f t="shared" si="8"/>
        <v>6.6</v>
      </c>
      <c r="I144" s="21">
        <f t="shared" si="8"/>
        <v>6.6</v>
      </c>
    </row>
    <row r="145" spans="2:9" ht="21.75" customHeight="1">
      <c r="B145" s="93" t="s">
        <v>56</v>
      </c>
      <c r="C145" s="23" t="s">
        <v>205</v>
      </c>
      <c r="D145" s="22">
        <v>95.83</v>
      </c>
      <c r="E145" s="22">
        <v>95.83</v>
      </c>
      <c r="F145" s="42">
        <f t="shared" si="9"/>
        <v>19.166000000000011</v>
      </c>
      <c r="G145" s="41">
        <f t="shared" si="9"/>
        <v>19.166000000000011</v>
      </c>
      <c r="H145" s="21">
        <f t="shared" si="8"/>
        <v>114.99600000000001</v>
      </c>
      <c r="I145" s="21">
        <f t="shared" si="8"/>
        <v>114.99600000000001</v>
      </c>
    </row>
    <row r="146" spans="2:9" ht="21.75" customHeight="1">
      <c r="B146" s="92"/>
      <c r="C146" s="23" t="s">
        <v>206</v>
      </c>
      <c r="D146" s="22">
        <v>50</v>
      </c>
      <c r="E146" s="22">
        <v>50</v>
      </c>
      <c r="F146" s="42">
        <f t="shared" si="9"/>
        <v>10</v>
      </c>
      <c r="G146" s="41">
        <f t="shared" si="9"/>
        <v>10</v>
      </c>
      <c r="H146" s="21">
        <f t="shared" si="8"/>
        <v>60</v>
      </c>
      <c r="I146" s="21">
        <f t="shared" si="8"/>
        <v>60</v>
      </c>
    </row>
    <row r="147" spans="2:9" ht="21.75" customHeight="1">
      <c r="B147" s="93" t="s">
        <v>57</v>
      </c>
      <c r="C147" s="23" t="s">
        <v>205</v>
      </c>
      <c r="D147" s="22">
        <v>108.33</v>
      </c>
      <c r="E147" s="22">
        <v>108.33</v>
      </c>
      <c r="F147" s="42">
        <f t="shared" si="9"/>
        <v>21.666000000000011</v>
      </c>
      <c r="G147" s="41">
        <f t="shared" si="9"/>
        <v>21.666000000000011</v>
      </c>
      <c r="H147" s="21">
        <f t="shared" si="8"/>
        <v>129.99600000000001</v>
      </c>
      <c r="I147" s="21">
        <f t="shared" si="8"/>
        <v>129.99600000000001</v>
      </c>
    </row>
    <row r="148" spans="2:9" ht="21.75" customHeight="1">
      <c r="B148" s="92"/>
      <c r="C148" s="23" t="s">
        <v>206</v>
      </c>
      <c r="D148" s="22">
        <v>79.17</v>
      </c>
      <c r="E148" s="22">
        <v>79.17</v>
      </c>
      <c r="F148" s="42">
        <f t="shared" si="9"/>
        <v>15.833999999999989</v>
      </c>
      <c r="G148" s="41">
        <f t="shared" si="9"/>
        <v>15.833999999999989</v>
      </c>
      <c r="H148" s="21">
        <f t="shared" si="8"/>
        <v>95.003999999999991</v>
      </c>
      <c r="I148" s="21">
        <f t="shared" si="8"/>
        <v>95.003999999999991</v>
      </c>
    </row>
    <row r="149" spans="2:9" ht="21.75" customHeight="1">
      <c r="B149" s="93" t="s">
        <v>58</v>
      </c>
      <c r="C149" s="23" t="s">
        <v>205</v>
      </c>
      <c r="D149" s="22">
        <v>281.67</v>
      </c>
      <c r="E149" s="22">
        <v>281.67</v>
      </c>
      <c r="F149" s="42">
        <f t="shared" si="9"/>
        <v>56.334000000000003</v>
      </c>
      <c r="G149" s="41">
        <f t="shared" si="9"/>
        <v>56.334000000000003</v>
      </c>
      <c r="H149" s="21">
        <f t="shared" si="8"/>
        <v>338.00400000000002</v>
      </c>
      <c r="I149" s="21">
        <f t="shared" si="8"/>
        <v>338.00400000000002</v>
      </c>
    </row>
    <row r="150" spans="2:9" ht="21.75" customHeight="1">
      <c r="B150" s="91"/>
      <c r="C150" s="23" t="s">
        <v>206</v>
      </c>
      <c r="D150" s="22">
        <v>316.67</v>
      </c>
      <c r="E150" s="22">
        <v>316.67</v>
      </c>
      <c r="F150" s="42">
        <f t="shared" si="9"/>
        <v>63.334000000000003</v>
      </c>
      <c r="G150" s="41">
        <f t="shared" si="9"/>
        <v>63.334000000000003</v>
      </c>
      <c r="H150" s="21">
        <f t="shared" si="8"/>
        <v>380.00400000000002</v>
      </c>
      <c r="I150" s="21">
        <f t="shared" si="8"/>
        <v>380.00400000000002</v>
      </c>
    </row>
    <row r="151" spans="2:9" ht="21.75" customHeight="1">
      <c r="B151" s="86" t="s">
        <v>117</v>
      </c>
      <c r="C151" s="23" t="s">
        <v>205</v>
      </c>
      <c r="D151" s="22">
        <v>58.33</v>
      </c>
      <c r="E151" s="22">
        <v>58.33</v>
      </c>
      <c r="F151" s="42">
        <f t="shared" si="9"/>
        <v>11.666000000000011</v>
      </c>
      <c r="G151" s="41">
        <f t="shared" si="9"/>
        <v>11.666000000000011</v>
      </c>
      <c r="H151" s="21">
        <f t="shared" si="8"/>
        <v>69.996000000000009</v>
      </c>
      <c r="I151" s="21">
        <f t="shared" si="8"/>
        <v>69.996000000000009</v>
      </c>
    </row>
    <row r="152" spans="2:9" ht="21.75" customHeight="1">
      <c r="B152" s="87"/>
      <c r="C152" s="23" t="s">
        <v>206</v>
      </c>
      <c r="D152" s="22">
        <v>53.33</v>
      </c>
      <c r="E152" s="22">
        <v>53.33</v>
      </c>
      <c r="F152" s="42">
        <f t="shared" si="9"/>
        <v>10.666000000000004</v>
      </c>
      <c r="G152" s="41">
        <f t="shared" si="9"/>
        <v>10.666000000000004</v>
      </c>
      <c r="H152" s="21">
        <f t="shared" si="8"/>
        <v>63.996000000000002</v>
      </c>
      <c r="I152" s="21">
        <f t="shared" si="8"/>
        <v>63.996000000000002</v>
      </c>
    </row>
    <row r="153" spans="2:9" ht="22.5" customHeight="1">
      <c r="B153" s="93" t="s">
        <v>118</v>
      </c>
      <c r="C153" s="23" t="s">
        <v>205</v>
      </c>
      <c r="D153" s="65">
        <v>17.5</v>
      </c>
      <c r="E153" s="65">
        <v>17.5</v>
      </c>
      <c r="F153" s="42">
        <f t="shared" si="9"/>
        <v>3.5</v>
      </c>
      <c r="G153" s="41">
        <f t="shared" si="9"/>
        <v>3.5</v>
      </c>
      <c r="H153" s="21">
        <f t="shared" si="8"/>
        <v>21</v>
      </c>
      <c r="I153" s="21">
        <f t="shared" si="8"/>
        <v>21</v>
      </c>
    </row>
    <row r="154" spans="2:9" ht="22.5" customHeight="1">
      <c r="B154" s="91"/>
      <c r="C154" s="23" t="s">
        <v>206</v>
      </c>
      <c r="D154" s="65">
        <v>7.08</v>
      </c>
      <c r="E154" s="65">
        <v>7.08</v>
      </c>
      <c r="F154" s="42">
        <f t="shared" si="9"/>
        <v>1.4160000000000004</v>
      </c>
      <c r="G154" s="41">
        <f t="shared" si="9"/>
        <v>1.4160000000000004</v>
      </c>
      <c r="H154" s="21">
        <f t="shared" si="8"/>
        <v>8.4960000000000004</v>
      </c>
      <c r="I154" s="21">
        <f t="shared" si="8"/>
        <v>8.4960000000000004</v>
      </c>
    </row>
    <row r="155" spans="2:9" ht="20.25" customHeight="1">
      <c r="B155" s="86" t="s">
        <v>119</v>
      </c>
      <c r="C155" s="23" t="s">
        <v>205</v>
      </c>
      <c r="D155" s="22">
        <v>20.83</v>
      </c>
      <c r="E155" s="22">
        <v>20.83</v>
      </c>
      <c r="F155" s="42">
        <f t="shared" si="9"/>
        <v>4.1660000000000004</v>
      </c>
      <c r="G155" s="41">
        <f t="shared" si="9"/>
        <v>4.1660000000000004</v>
      </c>
      <c r="H155" s="21">
        <f t="shared" si="8"/>
        <v>24.995999999999999</v>
      </c>
      <c r="I155" s="21">
        <f t="shared" si="8"/>
        <v>24.995999999999999</v>
      </c>
    </row>
    <row r="156" spans="2:9" ht="20.25" customHeight="1">
      <c r="B156" s="87"/>
      <c r="C156" s="23" t="s">
        <v>206</v>
      </c>
      <c r="D156" s="65">
        <v>10.83</v>
      </c>
      <c r="E156" s="65">
        <v>10.83</v>
      </c>
      <c r="F156" s="42">
        <f t="shared" si="9"/>
        <v>2.1660000000000004</v>
      </c>
      <c r="G156" s="41">
        <f t="shared" si="9"/>
        <v>2.1660000000000004</v>
      </c>
      <c r="H156" s="21">
        <f t="shared" si="8"/>
        <v>12.996</v>
      </c>
      <c r="I156" s="21">
        <f t="shared" si="8"/>
        <v>12.996</v>
      </c>
    </row>
    <row r="157" spans="2:9" ht="23.25" customHeight="1">
      <c r="B157" s="86" t="s">
        <v>120</v>
      </c>
      <c r="C157" s="23" t="s">
        <v>205</v>
      </c>
      <c r="D157" s="22">
        <v>25</v>
      </c>
      <c r="E157" s="22">
        <v>25</v>
      </c>
      <c r="F157" s="42">
        <f t="shared" si="9"/>
        <v>5</v>
      </c>
      <c r="G157" s="41">
        <f t="shared" si="9"/>
        <v>5</v>
      </c>
      <c r="H157" s="21">
        <f t="shared" si="8"/>
        <v>30</v>
      </c>
      <c r="I157" s="21">
        <f t="shared" si="8"/>
        <v>30</v>
      </c>
    </row>
    <row r="158" spans="2:9" ht="23.25" customHeight="1">
      <c r="B158" s="87"/>
      <c r="C158" s="23" t="s">
        <v>206</v>
      </c>
      <c r="D158" s="22">
        <v>15</v>
      </c>
      <c r="E158" s="22">
        <v>15</v>
      </c>
      <c r="F158" s="42">
        <f t="shared" si="9"/>
        <v>3</v>
      </c>
      <c r="G158" s="41">
        <f t="shared" si="9"/>
        <v>3</v>
      </c>
      <c r="H158" s="21">
        <f t="shared" si="8"/>
        <v>18</v>
      </c>
      <c r="I158" s="21">
        <f t="shared" si="8"/>
        <v>18</v>
      </c>
    </row>
    <row r="159" spans="2:9" ht="23.25" customHeight="1">
      <c r="B159" s="93" t="s">
        <v>121</v>
      </c>
      <c r="C159" s="23" t="s">
        <v>205</v>
      </c>
      <c r="D159" s="22">
        <v>375</v>
      </c>
      <c r="E159" s="22">
        <v>375</v>
      </c>
      <c r="F159" s="42">
        <f t="shared" si="9"/>
        <v>75</v>
      </c>
      <c r="G159" s="41">
        <f t="shared" si="9"/>
        <v>75</v>
      </c>
      <c r="H159" s="21">
        <f t="shared" si="8"/>
        <v>450</v>
      </c>
      <c r="I159" s="21">
        <f t="shared" si="8"/>
        <v>450</v>
      </c>
    </row>
    <row r="160" spans="2:9" ht="23.25" customHeight="1">
      <c r="B160" s="91"/>
      <c r="C160" s="23" t="s">
        <v>206</v>
      </c>
      <c r="D160" s="22">
        <v>183.33</v>
      </c>
      <c r="E160" s="22">
        <v>183.33</v>
      </c>
      <c r="F160" s="42">
        <f t="shared" si="9"/>
        <v>36.665999999999997</v>
      </c>
      <c r="G160" s="41">
        <f t="shared" si="9"/>
        <v>36.665999999999997</v>
      </c>
      <c r="H160" s="21">
        <f t="shared" si="8"/>
        <v>219.99600000000001</v>
      </c>
      <c r="I160" s="21">
        <f t="shared" si="8"/>
        <v>219.99600000000001</v>
      </c>
    </row>
    <row r="161" spans="2:9" ht="23.25" customHeight="1">
      <c r="B161" s="93" t="s">
        <v>122</v>
      </c>
      <c r="C161" s="23" t="s">
        <v>205</v>
      </c>
      <c r="D161" s="22">
        <v>27.5</v>
      </c>
      <c r="E161" s="22">
        <v>27.5</v>
      </c>
      <c r="F161" s="42">
        <f t="shared" si="9"/>
        <v>5.5</v>
      </c>
      <c r="G161" s="41">
        <f t="shared" si="9"/>
        <v>5.5</v>
      </c>
      <c r="H161" s="21">
        <f t="shared" si="8"/>
        <v>33</v>
      </c>
      <c r="I161" s="21">
        <f t="shared" si="8"/>
        <v>33</v>
      </c>
    </row>
    <row r="162" spans="2:9" ht="23.25" customHeight="1">
      <c r="B162" s="91"/>
      <c r="C162" s="66" t="s">
        <v>206</v>
      </c>
      <c r="D162" s="22">
        <v>33.33</v>
      </c>
      <c r="E162" s="22">
        <v>33.33</v>
      </c>
      <c r="F162" s="42">
        <f t="shared" si="9"/>
        <v>6.6659999999999968</v>
      </c>
      <c r="G162" s="41">
        <f t="shared" si="9"/>
        <v>6.6659999999999968</v>
      </c>
      <c r="H162" s="21">
        <f t="shared" si="8"/>
        <v>39.995999999999995</v>
      </c>
      <c r="I162" s="21">
        <f t="shared" si="8"/>
        <v>39.995999999999995</v>
      </c>
    </row>
    <row r="163" spans="2:9" ht="17.25" customHeight="1">
      <c r="B163" s="86" t="s">
        <v>123</v>
      </c>
      <c r="C163" s="23" t="s">
        <v>205</v>
      </c>
      <c r="D163" s="22">
        <v>1250</v>
      </c>
      <c r="E163" s="22">
        <v>1250</v>
      </c>
      <c r="F163" s="42">
        <f t="shared" si="9"/>
        <v>250</v>
      </c>
      <c r="G163" s="41">
        <f t="shared" si="9"/>
        <v>250</v>
      </c>
      <c r="H163" s="21">
        <f t="shared" si="8"/>
        <v>1500</v>
      </c>
      <c r="I163" s="21">
        <f t="shared" si="8"/>
        <v>1500</v>
      </c>
    </row>
    <row r="164" spans="2:9" ht="17.25" customHeight="1">
      <c r="B164" s="87"/>
      <c r="C164" s="23" t="s">
        <v>206</v>
      </c>
      <c r="D164" s="22">
        <v>916.67</v>
      </c>
      <c r="E164" s="22">
        <v>916.67</v>
      </c>
      <c r="F164" s="42">
        <f t="shared" si="9"/>
        <v>183.33399999999995</v>
      </c>
      <c r="G164" s="41">
        <f t="shared" si="9"/>
        <v>183.33399999999995</v>
      </c>
      <c r="H164" s="21">
        <f t="shared" si="8"/>
        <v>1100.0039999999999</v>
      </c>
      <c r="I164" s="21">
        <f t="shared" si="8"/>
        <v>1100.0039999999999</v>
      </c>
    </row>
    <row r="165" spans="2:9" ht="17.25" customHeight="1">
      <c r="B165" s="87"/>
      <c r="C165" s="23" t="s">
        <v>210</v>
      </c>
      <c r="D165" s="22">
        <v>560</v>
      </c>
      <c r="E165" s="22">
        <v>560</v>
      </c>
      <c r="F165" s="42">
        <f t="shared" si="9"/>
        <v>0</v>
      </c>
      <c r="G165" s="41">
        <f t="shared" si="9"/>
        <v>0</v>
      </c>
      <c r="H165" s="22">
        <v>560</v>
      </c>
      <c r="I165" s="22">
        <v>560</v>
      </c>
    </row>
    <row r="166" spans="2:9" ht="17.25" customHeight="1">
      <c r="B166" s="87"/>
      <c r="C166" s="70" t="s">
        <v>211</v>
      </c>
      <c r="D166" s="22">
        <v>300</v>
      </c>
      <c r="E166" s="22">
        <v>300</v>
      </c>
      <c r="F166" s="42">
        <f t="shared" si="9"/>
        <v>0</v>
      </c>
      <c r="G166" s="41">
        <f t="shared" si="9"/>
        <v>0</v>
      </c>
      <c r="H166" s="22">
        <v>300</v>
      </c>
      <c r="I166" s="22">
        <v>300</v>
      </c>
    </row>
    <row r="167" spans="2:9" ht="17.25" customHeight="1">
      <c r="B167" s="93" t="s">
        <v>124</v>
      </c>
      <c r="C167" s="23" t="s">
        <v>205</v>
      </c>
      <c r="D167" s="22">
        <v>1166.67</v>
      </c>
      <c r="E167" s="22">
        <v>1166.67</v>
      </c>
      <c r="F167" s="42">
        <f t="shared" si="9"/>
        <v>233.33400000000006</v>
      </c>
      <c r="G167" s="41">
        <f t="shared" si="9"/>
        <v>233.33400000000006</v>
      </c>
      <c r="H167" s="21">
        <f t="shared" si="8"/>
        <v>1400.0040000000001</v>
      </c>
      <c r="I167" s="21">
        <f t="shared" si="8"/>
        <v>1400.0040000000001</v>
      </c>
    </row>
    <row r="168" spans="2:9" ht="17.25" customHeight="1">
      <c r="B168" s="91"/>
      <c r="C168" s="23" t="s">
        <v>206</v>
      </c>
      <c r="D168" s="22">
        <v>916.67</v>
      </c>
      <c r="E168" s="22">
        <v>916.67</v>
      </c>
      <c r="F168" s="42">
        <f t="shared" si="9"/>
        <v>183.33399999999995</v>
      </c>
      <c r="G168" s="41">
        <f t="shared" si="9"/>
        <v>183.33399999999995</v>
      </c>
      <c r="H168" s="21">
        <f t="shared" si="8"/>
        <v>1100.0039999999999</v>
      </c>
      <c r="I168" s="21">
        <f t="shared" si="8"/>
        <v>1100.0039999999999</v>
      </c>
    </row>
    <row r="169" spans="2:9" ht="17.25" customHeight="1">
      <c r="B169" s="91"/>
      <c r="C169" s="23" t="s">
        <v>210</v>
      </c>
      <c r="D169" s="22">
        <v>700</v>
      </c>
      <c r="E169" s="22">
        <v>700</v>
      </c>
      <c r="F169" s="42">
        <f t="shared" si="9"/>
        <v>0</v>
      </c>
      <c r="G169" s="41">
        <f t="shared" si="9"/>
        <v>0</v>
      </c>
      <c r="H169" s="22">
        <v>700</v>
      </c>
      <c r="I169" s="22">
        <v>700</v>
      </c>
    </row>
    <row r="170" spans="2:9" ht="17.25" customHeight="1">
      <c r="B170" s="91"/>
      <c r="C170" s="70" t="s">
        <v>211</v>
      </c>
      <c r="D170" s="22">
        <v>400</v>
      </c>
      <c r="E170" s="22">
        <v>400</v>
      </c>
      <c r="F170" s="42">
        <f t="shared" si="9"/>
        <v>0</v>
      </c>
      <c r="G170" s="41">
        <f t="shared" si="9"/>
        <v>0</v>
      </c>
      <c r="H170" s="22">
        <v>400</v>
      </c>
      <c r="I170" s="22">
        <v>400</v>
      </c>
    </row>
    <row r="171" spans="2:9" ht="17.25" customHeight="1">
      <c r="B171" s="93" t="s">
        <v>125</v>
      </c>
      <c r="C171" s="23" t="s">
        <v>205</v>
      </c>
      <c r="D171" s="22">
        <v>1416.67</v>
      </c>
      <c r="E171" s="22">
        <v>1416.67</v>
      </c>
      <c r="F171" s="42">
        <f t="shared" si="9"/>
        <v>283.33400000000006</v>
      </c>
      <c r="G171" s="41">
        <f t="shared" si="9"/>
        <v>283.33400000000006</v>
      </c>
      <c r="H171" s="21">
        <f t="shared" si="8"/>
        <v>1700.0040000000001</v>
      </c>
      <c r="I171" s="21">
        <f t="shared" si="8"/>
        <v>1700.0040000000001</v>
      </c>
    </row>
    <row r="172" spans="2:9" ht="17.25" customHeight="1">
      <c r="B172" s="91"/>
      <c r="C172" s="23" t="s">
        <v>206</v>
      </c>
      <c r="D172" s="22">
        <v>916.67</v>
      </c>
      <c r="E172" s="22">
        <v>916.67</v>
      </c>
      <c r="F172" s="42">
        <f t="shared" si="9"/>
        <v>183.33399999999995</v>
      </c>
      <c r="G172" s="41">
        <f t="shared" si="9"/>
        <v>183.33399999999995</v>
      </c>
      <c r="H172" s="21">
        <f t="shared" si="8"/>
        <v>1100.0039999999999</v>
      </c>
      <c r="I172" s="21">
        <f t="shared" si="8"/>
        <v>1100.0039999999999</v>
      </c>
    </row>
    <row r="173" spans="2:9" ht="17.25" customHeight="1">
      <c r="B173" s="91"/>
      <c r="C173" s="23" t="s">
        <v>210</v>
      </c>
      <c r="D173" s="22">
        <v>590</v>
      </c>
      <c r="E173" s="22">
        <v>590</v>
      </c>
      <c r="F173" s="42">
        <f t="shared" si="9"/>
        <v>0</v>
      </c>
      <c r="G173" s="41">
        <f t="shared" si="9"/>
        <v>0</v>
      </c>
      <c r="H173" s="22">
        <v>590</v>
      </c>
      <c r="I173" s="22">
        <v>590</v>
      </c>
    </row>
    <row r="174" spans="2:9" ht="17.25" customHeight="1">
      <c r="B174" s="91"/>
      <c r="C174" s="70" t="s">
        <v>211</v>
      </c>
      <c r="D174" s="22">
        <v>400</v>
      </c>
      <c r="E174" s="22">
        <v>400</v>
      </c>
      <c r="F174" s="42">
        <f t="shared" si="9"/>
        <v>0</v>
      </c>
      <c r="G174" s="41">
        <f t="shared" si="9"/>
        <v>0</v>
      </c>
      <c r="H174" s="22">
        <v>400</v>
      </c>
      <c r="I174" s="22">
        <v>400</v>
      </c>
    </row>
    <row r="175" spans="2:9" ht="96.75" customHeight="1">
      <c r="B175" s="94" t="s">
        <v>59</v>
      </c>
      <c r="C175" s="115"/>
      <c r="D175" s="116"/>
      <c r="E175" s="94" t="s">
        <v>212</v>
      </c>
      <c r="F175" s="120"/>
      <c r="G175" s="120"/>
      <c r="H175" s="120"/>
      <c r="I175" s="95"/>
    </row>
    <row r="176" spans="2:9" ht="15.75" customHeight="1">
      <c r="B176" s="117"/>
      <c r="C176" s="118"/>
      <c r="D176" s="119"/>
      <c r="E176" s="94"/>
      <c r="F176" s="120"/>
      <c r="G176" s="120"/>
      <c r="H176" s="120"/>
      <c r="I176" s="95"/>
    </row>
    <row r="177" spans="2:9" ht="15.75" customHeight="1">
      <c r="B177" s="125"/>
      <c r="C177" s="125"/>
      <c r="D177" s="125"/>
      <c r="E177" s="125"/>
      <c r="F177" s="125"/>
      <c r="G177" s="125"/>
      <c r="H177" s="125"/>
      <c r="I177" s="125"/>
    </row>
    <row r="178" spans="2:9" ht="15.75" customHeight="1">
      <c r="B178" s="121" t="s">
        <v>60</v>
      </c>
      <c r="C178" s="101"/>
      <c r="D178" s="101"/>
      <c r="E178" s="101"/>
      <c r="F178" s="101"/>
      <c r="G178" s="101"/>
      <c r="H178" s="101"/>
      <c r="I178" s="97"/>
    </row>
    <row r="179" spans="2:9" ht="14.25" customHeight="1">
      <c r="B179" s="122" t="s">
        <v>63</v>
      </c>
      <c r="C179" s="123" t="s">
        <v>62</v>
      </c>
      <c r="D179" s="154" t="s">
        <v>61</v>
      </c>
      <c r="E179" s="180"/>
      <c r="F179" s="180"/>
      <c r="G179" s="154"/>
      <c r="H179" s="154"/>
      <c r="I179" s="154"/>
    </row>
    <row r="180" spans="2:9" ht="104.25" customHeight="1">
      <c r="B180" s="122"/>
      <c r="C180" s="124"/>
      <c r="D180" s="4" t="s">
        <v>64</v>
      </c>
      <c r="E180" s="11" t="s">
        <v>65</v>
      </c>
      <c r="F180" s="43" t="s">
        <v>106</v>
      </c>
      <c r="G180" s="44" t="s">
        <v>67</v>
      </c>
      <c r="H180" s="7" t="s">
        <v>66</v>
      </c>
      <c r="I180" s="1" t="s">
        <v>68</v>
      </c>
    </row>
    <row r="181" spans="2:9" ht="16.5" customHeight="1">
      <c r="B181" s="29"/>
      <c r="C181" s="23"/>
      <c r="D181" s="22"/>
      <c r="E181" s="22"/>
      <c r="F181" s="25"/>
      <c r="G181" s="41"/>
      <c r="H181" s="21"/>
      <c r="I181" s="21"/>
    </row>
    <row r="182" spans="2:9" ht="16.5" customHeight="1">
      <c r="B182" s="110" t="s">
        <v>116</v>
      </c>
      <c r="C182" s="111"/>
      <c r="D182" s="111"/>
      <c r="E182" s="111"/>
      <c r="F182" s="111"/>
      <c r="G182" s="111"/>
      <c r="H182" s="111"/>
      <c r="I182" s="112"/>
    </row>
    <row r="183" spans="2:9" ht="16.5" customHeight="1">
      <c r="B183" s="113" t="s">
        <v>59</v>
      </c>
      <c r="C183" s="114"/>
      <c r="D183" s="148" t="s">
        <v>213</v>
      </c>
      <c r="E183" s="149"/>
      <c r="F183" s="149"/>
      <c r="G183" s="149"/>
      <c r="H183" s="149"/>
      <c r="I183" s="150"/>
    </row>
    <row r="184" spans="2:9" ht="16.5" customHeight="1">
      <c r="B184" s="141"/>
      <c r="C184" s="143"/>
      <c r="D184" s="96"/>
      <c r="E184" s="101"/>
      <c r="F184" s="101"/>
      <c r="G184" s="101"/>
      <c r="H184" s="101"/>
      <c r="I184" s="97"/>
    </row>
    <row r="185" spans="2:9" ht="16.5" customHeight="1">
      <c r="B185" s="170"/>
      <c r="C185" s="171"/>
      <c r="D185" s="171"/>
      <c r="E185" s="171"/>
      <c r="F185" s="171"/>
      <c r="G185" s="171"/>
      <c r="H185" s="171"/>
      <c r="I185" s="172"/>
    </row>
    <row r="186" spans="2:9" ht="16.5" customHeight="1">
      <c r="B186" s="141"/>
      <c r="C186" s="142"/>
      <c r="D186" s="142"/>
      <c r="E186" s="142"/>
      <c r="F186" s="142"/>
      <c r="G186" s="142"/>
      <c r="H186" s="142"/>
      <c r="I186" s="143"/>
    </row>
    <row r="187" spans="2:9" ht="16.5" customHeight="1">
      <c r="B187" s="98" t="s">
        <v>2</v>
      </c>
      <c r="C187" s="98" t="s">
        <v>69</v>
      </c>
      <c r="D187" s="96" t="s">
        <v>70</v>
      </c>
      <c r="E187" s="101"/>
      <c r="F187" s="101"/>
      <c r="G187" s="101"/>
      <c r="H187" s="101"/>
      <c r="I187" s="97"/>
    </row>
    <row r="188" spans="2:9" ht="16.5" customHeight="1">
      <c r="B188" s="99"/>
      <c r="C188" s="99"/>
      <c r="D188" s="98" t="s">
        <v>71</v>
      </c>
      <c r="E188" s="98" t="s">
        <v>72</v>
      </c>
      <c r="F188" s="106" t="s">
        <v>73</v>
      </c>
      <c r="G188" s="106" t="s">
        <v>74</v>
      </c>
      <c r="H188" s="94" t="s">
        <v>75</v>
      </c>
      <c r="I188" s="95"/>
    </row>
    <row r="189" spans="2:9" ht="16.5" customHeight="1">
      <c r="B189" s="99"/>
      <c r="C189" s="99"/>
      <c r="D189" s="99"/>
      <c r="E189" s="99"/>
      <c r="F189" s="107"/>
      <c r="G189" s="107"/>
      <c r="H189" s="96" t="s">
        <v>29</v>
      </c>
      <c r="I189" s="97"/>
    </row>
    <row r="190" spans="2:9" ht="33.75" customHeight="1">
      <c r="B190" s="100"/>
      <c r="C190" s="100"/>
      <c r="D190" s="100"/>
      <c r="E190" s="100"/>
      <c r="F190" s="108"/>
      <c r="G190" s="108"/>
      <c r="H190" s="27" t="s">
        <v>115</v>
      </c>
      <c r="I190" s="28" t="s">
        <v>32</v>
      </c>
    </row>
    <row r="191" spans="2:9" ht="13.5" customHeight="1">
      <c r="B191" s="24" t="s">
        <v>76</v>
      </c>
      <c r="C191" s="102" t="s">
        <v>214</v>
      </c>
      <c r="D191" s="106" t="s">
        <v>215</v>
      </c>
      <c r="E191" s="105" t="s">
        <v>216</v>
      </c>
      <c r="F191" s="105" t="s">
        <v>126</v>
      </c>
      <c r="G191" s="105"/>
      <c r="H191" s="88" t="s">
        <v>217</v>
      </c>
      <c r="I191" s="89"/>
    </row>
    <row r="192" spans="2:9" ht="13.5" customHeight="1">
      <c r="B192" s="22">
        <v>6</v>
      </c>
      <c r="C192" s="104"/>
      <c r="D192" s="107"/>
      <c r="E192" s="105"/>
      <c r="F192" s="105"/>
      <c r="G192" s="105"/>
      <c r="H192" s="41">
        <v>45000</v>
      </c>
      <c r="I192" s="42">
        <f>SUM(H192)</f>
        <v>45000</v>
      </c>
    </row>
    <row r="193" spans="2:9" ht="13.5" customHeight="1">
      <c r="B193" s="22">
        <v>8</v>
      </c>
      <c r="C193" s="104"/>
      <c r="D193" s="107"/>
      <c r="E193" s="105"/>
      <c r="F193" s="105"/>
      <c r="G193" s="105"/>
      <c r="H193" s="41">
        <v>14100</v>
      </c>
      <c r="I193" s="42">
        <f t="shared" ref="I193:I198" si="10">SUM(H193)</f>
        <v>14100</v>
      </c>
    </row>
    <row r="194" spans="2:9" ht="13.5" customHeight="1">
      <c r="B194" s="22">
        <v>9</v>
      </c>
      <c r="C194" s="104"/>
      <c r="D194" s="107"/>
      <c r="E194" s="105"/>
      <c r="F194" s="105"/>
      <c r="G194" s="105"/>
      <c r="H194" s="41">
        <v>7840</v>
      </c>
      <c r="I194" s="42">
        <f t="shared" si="10"/>
        <v>7840</v>
      </c>
    </row>
    <row r="195" spans="2:9" ht="13.5" customHeight="1">
      <c r="B195" s="22">
        <v>15</v>
      </c>
      <c r="C195" s="104"/>
      <c r="D195" s="107"/>
      <c r="E195" s="105"/>
      <c r="F195" s="105"/>
      <c r="G195" s="105"/>
      <c r="H195" s="41">
        <v>428000</v>
      </c>
      <c r="I195" s="42">
        <f t="shared" si="10"/>
        <v>428000</v>
      </c>
    </row>
    <row r="196" spans="2:9" ht="13.5" customHeight="1">
      <c r="B196" s="22">
        <v>19</v>
      </c>
      <c r="C196" s="104"/>
      <c r="D196" s="107"/>
      <c r="E196" s="105"/>
      <c r="F196" s="105"/>
      <c r="G196" s="105"/>
      <c r="H196" s="41">
        <v>20000</v>
      </c>
      <c r="I196" s="42">
        <f t="shared" si="10"/>
        <v>20000</v>
      </c>
    </row>
    <row r="197" spans="2:9" ht="13.5" customHeight="1">
      <c r="B197" s="22">
        <v>26</v>
      </c>
      <c r="C197" s="104"/>
      <c r="D197" s="107"/>
      <c r="E197" s="105"/>
      <c r="F197" s="105"/>
      <c r="G197" s="105"/>
      <c r="H197" s="41">
        <v>16900</v>
      </c>
      <c r="I197" s="42">
        <f t="shared" si="10"/>
        <v>16900</v>
      </c>
    </row>
    <row r="198" spans="2:9" ht="13.5" customHeight="1">
      <c r="B198" s="22">
        <v>32</v>
      </c>
      <c r="C198" s="104"/>
      <c r="D198" s="107"/>
      <c r="E198" s="105"/>
      <c r="F198" s="105"/>
      <c r="G198" s="105"/>
      <c r="H198" s="41">
        <v>9900</v>
      </c>
      <c r="I198" s="42">
        <f t="shared" si="10"/>
        <v>9900</v>
      </c>
    </row>
    <row r="199" spans="2:9" ht="13.5" customHeight="1">
      <c r="B199" s="26" t="s">
        <v>77</v>
      </c>
      <c r="C199" s="105"/>
      <c r="D199" s="108"/>
      <c r="E199" s="105"/>
      <c r="F199" s="105"/>
      <c r="G199" s="109"/>
      <c r="H199" s="52" t="s">
        <v>78</v>
      </c>
      <c r="I199" s="53">
        <f>SUM(I192:I198)</f>
        <v>541740</v>
      </c>
    </row>
    <row r="200" spans="2:9" ht="13.5" customHeight="1">
      <c r="B200" s="24" t="s">
        <v>76</v>
      </c>
      <c r="C200" s="106" t="s">
        <v>218</v>
      </c>
      <c r="D200" s="106" t="s">
        <v>219</v>
      </c>
      <c r="E200" s="106" t="s">
        <v>216</v>
      </c>
      <c r="F200" s="106" t="s">
        <v>126</v>
      </c>
      <c r="G200" s="106"/>
      <c r="H200" s="88" t="s">
        <v>217</v>
      </c>
      <c r="I200" s="89"/>
    </row>
    <row r="201" spans="2:9" ht="13.5" customHeight="1">
      <c r="B201" s="22">
        <v>1</v>
      </c>
      <c r="C201" s="107"/>
      <c r="D201" s="107"/>
      <c r="E201" s="107"/>
      <c r="F201" s="107"/>
      <c r="G201" s="107"/>
      <c r="H201" s="73">
        <v>3000</v>
      </c>
      <c r="I201" s="42">
        <f t="shared" ref="I201:I223" si="11">SUM(H201)</f>
        <v>3000</v>
      </c>
    </row>
    <row r="202" spans="2:9" ht="13.5" customHeight="1">
      <c r="B202" s="22">
        <v>2</v>
      </c>
      <c r="C202" s="107"/>
      <c r="D202" s="107"/>
      <c r="E202" s="107"/>
      <c r="F202" s="107"/>
      <c r="G202" s="107"/>
      <c r="H202" s="73">
        <v>129600</v>
      </c>
      <c r="I202" s="42">
        <f t="shared" si="11"/>
        <v>129600</v>
      </c>
    </row>
    <row r="203" spans="2:9" ht="13.5" customHeight="1">
      <c r="B203" s="22">
        <v>3</v>
      </c>
      <c r="C203" s="107"/>
      <c r="D203" s="107"/>
      <c r="E203" s="107"/>
      <c r="F203" s="107"/>
      <c r="G203" s="107"/>
      <c r="H203" s="73">
        <v>72000</v>
      </c>
      <c r="I203" s="42">
        <f t="shared" si="11"/>
        <v>72000</v>
      </c>
    </row>
    <row r="204" spans="2:9" ht="13.5" customHeight="1">
      <c r="B204" s="22">
        <v>4</v>
      </c>
      <c r="C204" s="107"/>
      <c r="D204" s="107"/>
      <c r="E204" s="107"/>
      <c r="F204" s="107"/>
      <c r="G204" s="107"/>
      <c r="H204" s="73">
        <v>40000</v>
      </c>
      <c r="I204" s="42">
        <f t="shared" si="11"/>
        <v>40000</v>
      </c>
    </row>
    <row r="205" spans="2:9" ht="13.5" customHeight="1">
      <c r="B205" s="22">
        <v>5</v>
      </c>
      <c r="C205" s="107"/>
      <c r="D205" s="107"/>
      <c r="E205" s="107"/>
      <c r="F205" s="107"/>
      <c r="G205" s="107"/>
      <c r="H205" s="73">
        <v>12800</v>
      </c>
      <c r="I205" s="42">
        <f t="shared" si="11"/>
        <v>12800</v>
      </c>
    </row>
    <row r="206" spans="2:9" ht="13.5" customHeight="1">
      <c r="B206" s="22">
        <v>7</v>
      </c>
      <c r="C206" s="107"/>
      <c r="D206" s="107"/>
      <c r="E206" s="107"/>
      <c r="F206" s="107"/>
      <c r="G206" s="107"/>
      <c r="H206" s="73">
        <v>45000</v>
      </c>
      <c r="I206" s="42">
        <f t="shared" si="11"/>
        <v>45000</v>
      </c>
    </row>
    <row r="207" spans="2:9" ht="13.5" customHeight="1">
      <c r="B207" s="22">
        <v>10</v>
      </c>
      <c r="C207" s="107"/>
      <c r="D207" s="107"/>
      <c r="E207" s="107"/>
      <c r="F207" s="107"/>
      <c r="G207" s="107"/>
      <c r="H207" s="73">
        <v>9500</v>
      </c>
      <c r="I207" s="42">
        <f t="shared" si="11"/>
        <v>9500</v>
      </c>
    </row>
    <row r="208" spans="2:9" ht="13.5" customHeight="1">
      <c r="B208" s="22">
        <v>11</v>
      </c>
      <c r="C208" s="107"/>
      <c r="D208" s="107"/>
      <c r="E208" s="107"/>
      <c r="F208" s="107"/>
      <c r="G208" s="107"/>
      <c r="H208" s="73">
        <v>28800</v>
      </c>
      <c r="I208" s="42">
        <f t="shared" si="11"/>
        <v>28800</v>
      </c>
    </row>
    <row r="209" spans="2:9" ht="13.5" customHeight="1">
      <c r="B209" s="22">
        <v>12</v>
      </c>
      <c r="C209" s="107"/>
      <c r="D209" s="107"/>
      <c r="E209" s="107"/>
      <c r="F209" s="107"/>
      <c r="G209" s="107"/>
      <c r="H209" s="73">
        <v>140000</v>
      </c>
      <c r="I209" s="42">
        <f t="shared" si="11"/>
        <v>140000</v>
      </c>
    </row>
    <row r="210" spans="2:9" ht="13.5" customHeight="1">
      <c r="B210" s="22">
        <v>13</v>
      </c>
      <c r="C210" s="107"/>
      <c r="D210" s="107"/>
      <c r="E210" s="107"/>
      <c r="F210" s="107"/>
      <c r="G210" s="107"/>
      <c r="H210" s="73">
        <v>115000</v>
      </c>
      <c r="I210" s="42">
        <f t="shared" si="11"/>
        <v>115000</v>
      </c>
    </row>
    <row r="211" spans="2:9" ht="13.5" customHeight="1">
      <c r="B211" s="22">
        <v>14</v>
      </c>
      <c r="C211" s="107"/>
      <c r="D211" s="107"/>
      <c r="E211" s="107"/>
      <c r="F211" s="107"/>
      <c r="G211" s="107"/>
      <c r="H211" s="73">
        <v>116000</v>
      </c>
      <c r="I211" s="42">
        <f t="shared" si="11"/>
        <v>116000</v>
      </c>
    </row>
    <row r="212" spans="2:9" ht="13.5" customHeight="1">
      <c r="B212" s="22">
        <v>17</v>
      </c>
      <c r="C212" s="107"/>
      <c r="D212" s="107"/>
      <c r="E212" s="107"/>
      <c r="F212" s="107"/>
      <c r="G212" s="107"/>
      <c r="H212" s="73">
        <v>108000</v>
      </c>
      <c r="I212" s="42">
        <f t="shared" si="11"/>
        <v>108000</v>
      </c>
    </row>
    <row r="213" spans="2:9" ht="13.5" customHeight="1">
      <c r="B213" s="22">
        <v>18</v>
      </c>
      <c r="C213" s="107"/>
      <c r="D213" s="107"/>
      <c r="E213" s="107"/>
      <c r="F213" s="107"/>
      <c r="G213" s="107"/>
      <c r="H213" s="73">
        <v>110000</v>
      </c>
      <c r="I213" s="42">
        <f t="shared" si="11"/>
        <v>110000</v>
      </c>
    </row>
    <row r="214" spans="2:9" ht="13.5" customHeight="1">
      <c r="B214" s="22">
        <v>20</v>
      </c>
      <c r="C214" s="107"/>
      <c r="D214" s="107"/>
      <c r="E214" s="107"/>
      <c r="F214" s="107"/>
      <c r="G214" s="107"/>
      <c r="H214" s="73">
        <v>65000</v>
      </c>
      <c r="I214" s="42">
        <f t="shared" si="11"/>
        <v>65000</v>
      </c>
    </row>
    <row r="215" spans="2:9" ht="13.5" customHeight="1">
      <c r="B215" s="22">
        <v>21</v>
      </c>
      <c r="C215" s="107"/>
      <c r="D215" s="107"/>
      <c r="E215" s="107"/>
      <c r="F215" s="107"/>
      <c r="G215" s="107"/>
      <c r="H215" s="73">
        <v>5500</v>
      </c>
      <c r="I215" s="42">
        <f t="shared" si="11"/>
        <v>5500</v>
      </c>
    </row>
    <row r="216" spans="2:9" ht="13.5" customHeight="1">
      <c r="B216" s="22">
        <v>23</v>
      </c>
      <c r="C216" s="107"/>
      <c r="D216" s="107"/>
      <c r="E216" s="107"/>
      <c r="F216" s="107"/>
      <c r="G216" s="107"/>
      <c r="H216" s="73">
        <v>66000</v>
      </c>
      <c r="I216" s="42">
        <f t="shared" si="11"/>
        <v>66000</v>
      </c>
    </row>
    <row r="217" spans="2:9" ht="13.5" customHeight="1">
      <c r="B217" s="22">
        <v>24</v>
      </c>
      <c r="C217" s="107"/>
      <c r="D217" s="107"/>
      <c r="E217" s="107"/>
      <c r="F217" s="107"/>
      <c r="G217" s="107"/>
      <c r="H217" s="73">
        <v>12000</v>
      </c>
      <c r="I217" s="42">
        <f t="shared" si="11"/>
        <v>12000</v>
      </c>
    </row>
    <row r="218" spans="2:9" ht="13.5" customHeight="1">
      <c r="B218" s="22">
        <v>25</v>
      </c>
      <c r="C218" s="107"/>
      <c r="D218" s="107"/>
      <c r="E218" s="107"/>
      <c r="F218" s="107"/>
      <c r="G218" s="107"/>
      <c r="H218" s="73">
        <v>19000</v>
      </c>
      <c r="I218" s="42">
        <f t="shared" si="11"/>
        <v>19000</v>
      </c>
    </row>
    <row r="219" spans="2:9" ht="13.5" customHeight="1">
      <c r="B219" s="22">
        <v>27</v>
      </c>
      <c r="C219" s="107"/>
      <c r="D219" s="107"/>
      <c r="E219" s="107"/>
      <c r="F219" s="107"/>
      <c r="G219" s="107"/>
      <c r="H219" s="73">
        <v>32000</v>
      </c>
      <c r="I219" s="42">
        <f t="shared" si="11"/>
        <v>32000</v>
      </c>
    </row>
    <row r="220" spans="2:9" ht="13.5" customHeight="1">
      <c r="B220" s="22">
        <v>28</v>
      </c>
      <c r="C220" s="107"/>
      <c r="D220" s="107"/>
      <c r="E220" s="107"/>
      <c r="F220" s="107"/>
      <c r="G220" s="107"/>
      <c r="H220" s="73">
        <v>35700</v>
      </c>
      <c r="I220" s="42">
        <f t="shared" si="11"/>
        <v>35700</v>
      </c>
    </row>
    <row r="221" spans="2:9" ht="13.5" customHeight="1">
      <c r="B221" s="22">
        <v>29</v>
      </c>
      <c r="C221" s="107"/>
      <c r="D221" s="107"/>
      <c r="E221" s="107"/>
      <c r="F221" s="107"/>
      <c r="G221" s="107"/>
      <c r="H221" s="73">
        <v>39000</v>
      </c>
      <c r="I221" s="42">
        <f t="shared" si="11"/>
        <v>39000</v>
      </c>
    </row>
    <row r="222" spans="2:9" ht="13.5" customHeight="1">
      <c r="B222" s="22">
        <v>30</v>
      </c>
      <c r="C222" s="107"/>
      <c r="D222" s="107"/>
      <c r="E222" s="107"/>
      <c r="F222" s="107"/>
      <c r="G222" s="107"/>
      <c r="H222" s="73">
        <v>43200</v>
      </c>
      <c r="I222" s="42">
        <f t="shared" si="11"/>
        <v>43200</v>
      </c>
    </row>
    <row r="223" spans="2:9" ht="13.5" customHeight="1">
      <c r="B223" s="22">
        <v>31</v>
      </c>
      <c r="C223" s="107"/>
      <c r="D223" s="107"/>
      <c r="E223" s="107"/>
      <c r="F223" s="107"/>
      <c r="G223" s="107"/>
      <c r="H223" s="73">
        <v>11000</v>
      </c>
      <c r="I223" s="42">
        <f t="shared" si="11"/>
        <v>11000</v>
      </c>
    </row>
    <row r="224" spans="2:9" ht="13.5" customHeight="1">
      <c r="B224" s="26" t="s">
        <v>77</v>
      </c>
      <c r="C224" s="108"/>
      <c r="D224" s="108"/>
      <c r="E224" s="108"/>
      <c r="F224" s="108"/>
      <c r="G224" s="108"/>
      <c r="H224" s="52" t="s">
        <v>78</v>
      </c>
      <c r="I224" s="53">
        <f>SUM(I201:I223)</f>
        <v>1258100</v>
      </c>
    </row>
    <row r="225" spans="2:9" ht="19.5" customHeight="1">
      <c r="B225" s="24" t="s">
        <v>76</v>
      </c>
      <c r="C225" s="102" t="s">
        <v>113</v>
      </c>
      <c r="D225" s="106" t="s">
        <v>220</v>
      </c>
      <c r="E225" s="105" t="s">
        <v>216</v>
      </c>
      <c r="F225" s="105" t="s">
        <v>126</v>
      </c>
      <c r="G225" s="105"/>
      <c r="H225" s="88" t="s">
        <v>217</v>
      </c>
      <c r="I225" s="89"/>
    </row>
    <row r="226" spans="2:9" ht="19.5" customHeight="1">
      <c r="B226" s="48">
        <v>22</v>
      </c>
      <c r="C226" s="104"/>
      <c r="D226" s="107"/>
      <c r="E226" s="105"/>
      <c r="F226" s="105"/>
      <c r="G226" s="105"/>
      <c r="H226" s="41">
        <v>147000</v>
      </c>
      <c r="I226" s="42">
        <f t="shared" ref="I226" si="12">SUM(H226)</f>
        <v>147000</v>
      </c>
    </row>
    <row r="227" spans="2:9" ht="19.5" customHeight="1">
      <c r="B227" s="26" t="s">
        <v>77</v>
      </c>
      <c r="C227" s="105"/>
      <c r="D227" s="108"/>
      <c r="E227" s="105"/>
      <c r="F227" s="105"/>
      <c r="G227" s="109"/>
      <c r="H227" s="52" t="s">
        <v>78</v>
      </c>
      <c r="I227" s="53">
        <f>SUM(I226:I226)</f>
        <v>147000</v>
      </c>
    </row>
    <row r="228" spans="2:9" ht="17.25" customHeight="1">
      <c r="B228" s="24" t="s">
        <v>76</v>
      </c>
      <c r="C228" s="106" t="s">
        <v>221</v>
      </c>
      <c r="D228" s="106" t="s">
        <v>222</v>
      </c>
      <c r="E228" s="105" t="s">
        <v>216</v>
      </c>
      <c r="F228" s="106" t="s">
        <v>126</v>
      </c>
      <c r="G228" s="106"/>
      <c r="H228" s="88" t="s">
        <v>217</v>
      </c>
      <c r="I228" s="89"/>
    </row>
    <row r="229" spans="2:9" ht="17.25" customHeight="1">
      <c r="B229" s="48">
        <v>31</v>
      </c>
      <c r="C229" s="107"/>
      <c r="D229" s="107"/>
      <c r="E229" s="105"/>
      <c r="F229" s="107"/>
      <c r="G229" s="107"/>
      <c r="H229" s="41">
        <v>126000</v>
      </c>
      <c r="I229" s="42">
        <f t="shared" ref="I229" si="13">SUM(H229)</f>
        <v>126000</v>
      </c>
    </row>
    <row r="230" spans="2:9" ht="17.25" customHeight="1">
      <c r="B230" s="26" t="s">
        <v>77</v>
      </c>
      <c r="C230" s="108"/>
      <c r="D230" s="108"/>
      <c r="E230" s="105"/>
      <c r="F230" s="108"/>
      <c r="G230" s="108"/>
      <c r="H230" s="52" t="s">
        <v>78</v>
      </c>
      <c r="I230" s="53">
        <f>SUM(I229:I229)</f>
        <v>126000</v>
      </c>
    </row>
    <row r="231" spans="2:9" ht="15" customHeight="1">
      <c r="B231" s="24" t="s">
        <v>76</v>
      </c>
      <c r="C231" s="102" t="s">
        <v>223</v>
      </c>
      <c r="D231" s="106" t="s">
        <v>224</v>
      </c>
      <c r="E231" s="105" t="s">
        <v>216</v>
      </c>
      <c r="F231" s="105" t="s">
        <v>126</v>
      </c>
      <c r="G231" s="105"/>
      <c r="H231" s="88" t="s">
        <v>225</v>
      </c>
      <c r="I231" s="89"/>
    </row>
    <row r="232" spans="2:9" ht="15" customHeight="1">
      <c r="B232" s="22">
        <v>33</v>
      </c>
      <c r="C232" s="103"/>
      <c r="D232" s="107"/>
      <c r="E232" s="105"/>
      <c r="F232" s="105"/>
      <c r="G232" s="105"/>
      <c r="H232" s="41">
        <v>504000</v>
      </c>
      <c r="I232" s="42">
        <f t="shared" ref="I232:I233" si="14">SUM(H232)</f>
        <v>504000</v>
      </c>
    </row>
    <row r="233" spans="2:9" ht="15" customHeight="1">
      <c r="B233" s="22">
        <v>34</v>
      </c>
      <c r="C233" s="103"/>
      <c r="D233" s="107"/>
      <c r="E233" s="105"/>
      <c r="F233" s="105"/>
      <c r="G233" s="105"/>
      <c r="H233" s="41">
        <v>130000</v>
      </c>
      <c r="I233" s="42">
        <f t="shared" si="14"/>
        <v>130000</v>
      </c>
    </row>
    <row r="234" spans="2:9" ht="15" customHeight="1">
      <c r="B234" s="26" t="s">
        <v>77</v>
      </c>
      <c r="C234" s="103"/>
      <c r="D234" s="107"/>
      <c r="E234" s="105"/>
      <c r="F234" s="105"/>
      <c r="G234" s="105"/>
      <c r="H234" s="52" t="s">
        <v>78</v>
      </c>
      <c r="I234" s="69">
        <f>SUM(I232:I233)</f>
        <v>634000</v>
      </c>
    </row>
    <row r="235" spans="2:9" ht="15" customHeight="1">
      <c r="B235" s="24" t="s">
        <v>76</v>
      </c>
      <c r="C235" s="103"/>
      <c r="D235" s="107"/>
      <c r="E235" s="105"/>
      <c r="F235" s="105"/>
      <c r="G235" s="105"/>
      <c r="H235" s="88" t="s">
        <v>127</v>
      </c>
      <c r="I235" s="89"/>
    </row>
    <row r="236" spans="2:9" ht="15" customHeight="1">
      <c r="B236" s="22">
        <v>35</v>
      </c>
      <c r="C236" s="104"/>
      <c r="D236" s="107"/>
      <c r="E236" s="105"/>
      <c r="F236" s="105"/>
      <c r="G236" s="105"/>
      <c r="H236" s="41">
        <v>600000</v>
      </c>
      <c r="I236" s="42">
        <f t="shared" ref="I236" si="15">SUM(H236)</f>
        <v>600000</v>
      </c>
    </row>
    <row r="237" spans="2:9" ht="15" customHeight="1">
      <c r="B237" s="26" t="s">
        <v>77</v>
      </c>
      <c r="C237" s="105"/>
      <c r="D237" s="108"/>
      <c r="E237" s="105"/>
      <c r="F237" s="105"/>
      <c r="G237" s="109"/>
      <c r="H237" s="52" t="s">
        <v>78</v>
      </c>
      <c r="I237" s="53">
        <f>SUM(I236:I236)</f>
        <v>600000</v>
      </c>
    </row>
    <row r="238" spans="2:9" ht="12" customHeight="1">
      <c r="B238" s="109" t="s">
        <v>81</v>
      </c>
      <c r="C238" s="158"/>
      <c r="D238" s="158"/>
      <c r="E238" s="158"/>
      <c r="F238" s="158"/>
      <c r="G238" s="158"/>
      <c r="H238" s="159"/>
      <c r="I238" s="104"/>
    </row>
    <row r="239" spans="2:9" ht="45" customHeight="1">
      <c r="B239" s="16" t="s">
        <v>107</v>
      </c>
      <c r="C239" s="8" t="s">
        <v>69</v>
      </c>
      <c r="D239" s="94" t="s">
        <v>82</v>
      </c>
      <c r="E239" s="95"/>
      <c r="F239" s="161" t="s">
        <v>83</v>
      </c>
      <c r="G239" s="103"/>
      <c r="H239" s="19" t="s">
        <v>97</v>
      </c>
      <c r="I239" s="19" t="s">
        <v>84</v>
      </c>
    </row>
    <row r="240" spans="2:9" ht="36" customHeight="1">
      <c r="B240" s="49">
        <v>1</v>
      </c>
      <c r="C240" s="51" t="s">
        <v>205</v>
      </c>
      <c r="D240" s="94" t="s">
        <v>239</v>
      </c>
      <c r="E240" s="95"/>
      <c r="F240" s="160" t="s">
        <v>238</v>
      </c>
      <c r="G240" s="103"/>
      <c r="H240" s="51" t="s">
        <v>237</v>
      </c>
      <c r="I240" s="51" t="s">
        <v>236</v>
      </c>
    </row>
    <row r="241" spans="2:9" s="12" customFormat="1" ht="33" customHeight="1">
      <c r="B241" s="50">
        <v>2</v>
      </c>
      <c r="C241" s="51" t="s">
        <v>206</v>
      </c>
      <c r="D241" s="94" t="s">
        <v>243</v>
      </c>
      <c r="E241" s="97"/>
      <c r="F241" s="96" t="s">
        <v>242</v>
      </c>
      <c r="G241" s="97"/>
      <c r="H241" s="72" t="s">
        <v>241</v>
      </c>
      <c r="I241" s="72" t="s">
        <v>240</v>
      </c>
    </row>
    <row r="242" spans="2:9" s="12" customFormat="1" ht="57" customHeight="1">
      <c r="B242" s="72">
        <v>3</v>
      </c>
      <c r="C242" s="71" t="s">
        <v>109</v>
      </c>
      <c r="D242" s="102" t="s">
        <v>114</v>
      </c>
      <c r="E242" s="102"/>
      <c r="F242" s="162" t="s">
        <v>112</v>
      </c>
      <c r="G242" s="102"/>
      <c r="H242" s="71" t="s">
        <v>111</v>
      </c>
      <c r="I242" s="71" t="s">
        <v>110</v>
      </c>
    </row>
    <row r="243" spans="2:9" s="12" customFormat="1" ht="35.25" customHeight="1">
      <c r="B243" s="68">
        <v>4</v>
      </c>
      <c r="C243" s="71" t="s">
        <v>235</v>
      </c>
      <c r="D243" s="161" t="s">
        <v>234</v>
      </c>
      <c r="E243" s="103"/>
      <c r="F243" s="160" t="s">
        <v>233</v>
      </c>
      <c r="G243" s="103"/>
      <c r="H243" s="71" t="s">
        <v>232</v>
      </c>
      <c r="I243" s="71" t="s">
        <v>231</v>
      </c>
    </row>
    <row r="244" spans="2:9" s="12" customFormat="1" ht="32.25" customHeight="1">
      <c r="B244" s="72">
        <v>5</v>
      </c>
      <c r="C244" s="71" t="s">
        <v>230</v>
      </c>
      <c r="D244" s="161" t="s">
        <v>229</v>
      </c>
      <c r="E244" s="103"/>
      <c r="F244" s="160" t="s">
        <v>228</v>
      </c>
      <c r="G244" s="103"/>
      <c r="H244" s="71" t="s">
        <v>227</v>
      </c>
      <c r="I244" s="71" t="s">
        <v>226</v>
      </c>
    </row>
    <row r="245" spans="2:9" ht="15" customHeight="1">
      <c r="B245" s="170"/>
      <c r="C245" s="171"/>
      <c r="D245" s="171"/>
      <c r="E245" s="171"/>
      <c r="F245" s="171"/>
      <c r="G245" s="171"/>
      <c r="H245" s="171"/>
      <c r="I245" s="172"/>
    </row>
    <row r="246" spans="2:9" ht="29.25" customHeight="1">
      <c r="B246" s="96" t="s">
        <v>59</v>
      </c>
      <c r="C246" s="101"/>
      <c r="D246" s="97"/>
      <c r="E246" s="148" t="s">
        <v>244</v>
      </c>
      <c r="F246" s="149"/>
      <c r="G246" s="149"/>
      <c r="H246" s="149"/>
      <c r="I246" s="150"/>
    </row>
    <row r="247" spans="2:9" ht="15" customHeight="1">
      <c r="B247" s="166" t="s">
        <v>22</v>
      </c>
      <c r="C247" s="167"/>
      <c r="D247" s="168"/>
      <c r="E247" s="166" t="s">
        <v>22</v>
      </c>
      <c r="F247" s="167"/>
      <c r="G247" s="167"/>
      <c r="H247" s="167"/>
      <c r="I247" s="168"/>
    </row>
    <row r="248" spans="2:9" ht="15" customHeight="1">
      <c r="B248" s="151"/>
      <c r="C248" s="152"/>
      <c r="D248" s="152"/>
      <c r="E248" s="152"/>
      <c r="F248" s="152"/>
      <c r="G248" s="152"/>
      <c r="H248" s="152"/>
      <c r="I248" s="153"/>
    </row>
    <row r="249" spans="2:9" ht="40.5" customHeight="1">
      <c r="B249" s="148" t="s">
        <v>85</v>
      </c>
      <c r="C249" s="149"/>
      <c r="D249" s="149"/>
      <c r="E249" s="169"/>
      <c r="F249" s="169"/>
      <c r="G249" s="169"/>
      <c r="H249" s="169"/>
      <c r="I249" s="169"/>
    </row>
    <row r="250" spans="2:9" ht="13.5" customHeight="1">
      <c r="B250" s="163"/>
      <c r="C250" s="164"/>
      <c r="D250" s="164"/>
      <c r="E250" s="164"/>
      <c r="F250" s="164"/>
      <c r="G250" s="164"/>
      <c r="H250" s="164"/>
      <c r="I250" s="165"/>
    </row>
    <row r="251" spans="2:9" ht="53.25" customHeight="1">
      <c r="B251" s="148" t="s">
        <v>86</v>
      </c>
      <c r="C251" s="149"/>
      <c r="D251" s="150"/>
      <c r="E251" s="13"/>
      <c r="F251" s="45"/>
      <c r="G251" s="45"/>
      <c r="H251" s="13"/>
      <c r="I251" s="13"/>
    </row>
    <row r="252" spans="2:9" ht="15.75" customHeight="1">
      <c r="B252" s="163"/>
      <c r="C252" s="164"/>
      <c r="D252" s="164"/>
      <c r="E252" s="164"/>
      <c r="F252" s="164"/>
      <c r="G252" s="164"/>
      <c r="H252" s="164"/>
      <c r="I252" s="165"/>
    </row>
    <row r="253" spans="2:9" ht="33.75" customHeight="1">
      <c r="B253" s="148" t="s">
        <v>87</v>
      </c>
      <c r="C253" s="149"/>
      <c r="D253" s="150"/>
      <c r="E253" s="13"/>
      <c r="F253" s="45"/>
      <c r="G253" s="45"/>
      <c r="H253" s="13"/>
      <c r="I253" s="13"/>
    </row>
    <row r="254" spans="2:9" ht="13.5" customHeight="1">
      <c r="B254" s="163"/>
      <c r="C254" s="164"/>
      <c r="D254" s="164"/>
      <c r="E254" s="164"/>
      <c r="F254" s="164"/>
      <c r="G254" s="164"/>
      <c r="H254" s="164"/>
      <c r="I254" s="165"/>
    </row>
    <row r="255" spans="2:9" ht="13.5" customHeight="1">
      <c r="B255" s="148" t="s">
        <v>88</v>
      </c>
      <c r="C255" s="149"/>
      <c r="D255" s="150"/>
      <c r="E255" s="13"/>
      <c r="F255" s="45"/>
      <c r="G255" s="45"/>
      <c r="H255" s="13"/>
      <c r="I255" s="13"/>
    </row>
    <row r="256" spans="2:9" ht="13.5" customHeight="1">
      <c r="B256" s="170"/>
      <c r="C256" s="171"/>
      <c r="D256" s="171"/>
      <c r="E256" s="171"/>
      <c r="F256" s="171"/>
      <c r="G256" s="171"/>
      <c r="H256" s="171"/>
      <c r="I256" s="172"/>
    </row>
    <row r="257" spans="2:9" ht="13.5" customHeight="1">
      <c r="B257" s="96" t="s">
        <v>89</v>
      </c>
      <c r="C257" s="101"/>
      <c r="D257" s="101"/>
      <c r="E257" s="101"/>
      <c r="F257" s="101"/>
      <c r="G257" s="101"/>
      <c r="H257" s="101"/>
      <c r="I257" s="97"/>
    </row>
    <row r="258" spans="2:9" ht="13.5" customHeight="1">
      <c r="B258" s="96" t="s">
        <v>90</v>
      </c>
      <c r="C258" s="101"/>
      <c r="D258" s="97"/>
      <c r="E258" s="96" t="s">
        <v>92</v>
      </c>
      <c r="F258" s="101"/>
      <c r="G258" s="97"/>
      <c r="H258" s="96" t="s">
        <v>93</v>
      </c>
      <c r="I258" s="97"/>
    </row>
    <row r="259" spans="2:9" ht="13.5" customHeight="1">
      <c r="B259" s="96" t="s">
        <v>91</v>
      </c>
      <c r="C259" s="101"/>
      <c r="D259" s="97"/>
      <c r="E259" s="96">
        <v>10596152</v>
      </c>
      <c r="F259" s="101"/>
      <c r="G259" s="97"/>
      <c r="H259" s="173" t="s">
        <v>94</v>
      </c>
      <c r="I259" s="97"/>
    </row>
    <row r="260" spans="2:9" ht="14.25" customHeight="1">
      <c r="B260" s="133" t="s">
        <v>95</v>
      </c>
      <c r="C260" s="133"/>
      <c r="D260" s="133"/>
    </row>
    <row r="261" spans="2:9" ht="14.25" customHeight="1">
      <c r="B261" s="174"/>
      <c r="C261" s="174"/>
      <c r="D261" s="174"/>
    </row>
    <row r="262" spans="2:9" ht="14.25" customHeight="1">
      <c r="B262" s="177"/>
      <c r="C262" s="177"/>
      <c r="D262" s="177"/>
    </row>
    <row r="263" spans="2:9" ht="18" customHeight="1">
      <c r="B263" s="175" t="s">
        <v>103</v>
      </c>
      <c r="C263" s="175"/>
      <c r="D263" s="175"/>
      <c r="E263" s="175"/>
      <c r="F263" s="175"/>
      <c r="G263" s="175"/>
      <c r="H263" s="175"/>
      <c r="I263" s="175"/>
    </row>
    <row r="264" spans="2:9" ht="18.75" customHeight="1">
      <c r="B264" s="175" t="s">
        <v>104</v>
      </c>
      <c r="C264" s="175"/>
      <c r="D264" s="175"/>
      <c r="E264" s="175"/>
      <c r="F264" s="175"/>
      <c r="G264" s="175"/>
      <c r="H264" s="175"/>
      <c r="I264" s="175"/>
    </row>
    <row r="265" spans="2:9" ht="18.75" customHeight="1">
      <c r="B265" s="175" t="s">
        <v>98</v>
      </c>
      <c r="C265" s="175"/>
      <c r="D265" s="175"/>
      <c r="E265" s="175"/>
      <c r="F265" s="175"/>
      <c r="G265" s="175"/>
      <c r="H265" s="175"/>
      <c r="I265" s="175"/>
    </row>
    <row r="266" spans="2:9" ht="18.75" customHeight="1">
      <c r="B266" s="175" t="s">
        <v>99</v>
      </c>
      <c r="C266" s="175"/>
      <c r="D266" s="175"/>
      <c r="E266" s="175"/>
      <c r="F266" s="175"/>
      <c r="G266" s="175"/>
      <c r="H266" s="175"/>
      <c r="I266" s="175"/>
    </row>
    <row r="267" spans="2:9" ht="18.75" customHeight="1">
      <c r="B267" s="175" t="s">
        <v>100</v>
      </c>
      <c r="C267" s="175"/>
      <c r="D267" s="175"/>
      <c r="E267" s="175"/>
      <c r="F267" s="175"/>
      <c r="G267" s="175"/>
      <c r="H267" s="175"/>
      <c r="I267" s="175"/>
    </row>
    <row r="268" spans="2:9" ht="18.75" customHeight="1">
      <c r="B268" s="175" t="s">
        <v>101</v>
      </c>
      <c r="C268" s="175"/>
      <c r="D268" s="175"/>
      <c r="E268" s="175"/>
      <c r="F268" s="175"/>
      <c r="G268" s="175"/>
      <c r="H268" s="175"/>
      <c r="I268" s="175"/>
    </row>
    <row r="269" spans="2:9" ht="18.75" customHeight="1">
      <c r="B269" s="175" t="s">
        <v>105</v>
      </c>
      <c r="C269" s="175"/>
      <c r="D269" s="175"/>
      <c r="E269" s="175"/>
      <c r="F269" s="175"/>
      <c r="G269" s="175"/>
      <c r="H269" s="175"/>
      <c r="I269" s="175"/>
    </row>
    <row r="270" spans="2:9" ht="18.75" customHeight="1">
      <c r="B270" s="175" t="s">
        <v>102</v>
      </c>
      <c r="C270" s="175"/>
      <c r="D270" s="175"/>
      <c r="E270" s="175"/>
      <c r="F270" s="175"/>
      <c r="G270" s="175"/>
      <c r="H270" s="175"/>
      <c r="I270" s="175"/>
    </row>
    <row r="271" spans="2:9" ht="18.75" customHeight="1">
      <c r="B271" s="176"/>
      <c r="C271" s="176"/>
      <c r="D271" s="176"/>
      <c r="E271" s="176"/>
      <c r="F271" s="176"/>
      <c r="G271" s="176"/>
      <c r="H271" s="176"/>
      <c r="I271" s="176"/>
    </row>
  </sheetData>
  <mergeCells count="182">
    <mergeCell ref="B82:B84"/>
    <mergeCell ref="B90:B92"/>
    <mergeCell ref="B93:B95"/>
    <mergeCell ref="B96:B98"/>
    <mergeCell ref="B99:B102"/>
    <mergeCell ref="B103:B105"/>
    <mergeCell ref="B106:B108"/>
    <mergeCell ref="C191:C199"/>
    <mergeCell ref="D191:D199"/>
    <mergeCell ref="D188:D190"/>
    <mergeCell ref="B138:B141"/>
    <mergeCell ref="B142:B144"/>
    <mergeCell ref="B185:I185"/>
    <mergeCell ref="B186:I186"/>
    <mergeCell ref="E191:E199"/>
    <mergeCell ref="F191:F199"/>
    <mergeCell ref="G191:G199"/>
    <mergeCell ref="E188:E190"/>
    <mergeCell ref="F188:F190"/>
    <mergeCell ref="G188:G190"/>
    <mergeCell ref="B184:C184"/>
    <mergeCell ref="D183:I183"/>
    <mergeCell ref="D184:I184"/>
    <mergeCell ref="D179:I179"/>
    <mergeCell ref="B265:I265"/>
    <mergeCell ref="B266:I266"/>
    <mergeCell ref="B267:I267"/>
    <mergeCell ref="B268:I268"/>
    <mergeCell ref="B269:I269"/>
    <mergeCell ref="B270:I270"/>
    <mergeCell ref="B271:I271"/>
    <mergeCell ref="B262:D262"/>
    <mergeCell ref="B259:D259"/>
    <mergeCell ref="E258:G258"/>
    <mergeCell ref="E259:G259"/>
    <mergeCell ref="H258:I258"/>
    <mergeCell ref="H259:I259"/>
    <mergeCell ref="B260:D261"/>
    <mergeCell ref="B263:I263"/>
    <mergeCell ref="B264:I264"/>
    <mergeCell ref="B251:D251"/>
    <mergeCell ref="B252:I252"/>
    <mergeCell ref="B253:D253"/>
    <mergeCell ref="B254:I254"/>
    <mergeCell ref="B255:D255"/>
    <mergeCell ref="B256:I256"/>
    <mergeCell ref="B257:I257"/>
    <mergeCell ref="B258:D258"/>
    <mergeCell ref="B248:I248"/>
    <mergeCell ref="B250:I250"/>
    <mergeCell ref="E246:I246"/>
    <mergeCell ref="B246:D246"/>
    <mergeCell ref="E247:I247"/>
    <mergeCell ref="B247:D247"/>
    <mergeCell ref="B249:D249"/>
    <mergeCell ref="E249:I249"/>
    <mergeCell ref="B245:I245"/>
    <mergeCell ref="B238:I238"/>
    <mergeCell ref="F244:G244"/>
    <mergeCell ref="D244:E244"/>
    <mergeCell ref="D239:E239"/>
    <mergeCell ref="F239:G239"/>
    <mergeCell ref="D242:E242"/>
    <mergeCell ref="D243:E243"/>
    <mergeCell ref="F240:G240"/>
    <mergeCell ref="F242:G242"/>
    <mergeCell ref="F243:G243"/>
    <mergeCell ref="D240:E240"/>
    <mergeCell ref="B52:I52"/>
    <mergeCell ref="B57:I57"/>
    <mergeCell ref="B58:F58"/>
    <mergeCell ref="B59:F60"/>
    <mergeCell ref="G58:I58"/>
    <mergeCell ref="H59:I59"/>
    <mergeCell ref="H60:I60"/>
    <mergeCell ref="B53:C53"/>
    <mergeCell ref="B54:C54"/>
    <mergeCell ref="B56:C56"/>
    <mergeCell ref="D53:E53"/>
    <mergeCell ref="D54:E54"/>
    <mergeCell ref="D56:E56"/>
    <mergeCell ref="B55:C55"/>
    <mergeCell ref="D55:E55"/>
    <mergeCell ref="B73:B75"/>
    <mergeCell ref="A1:I1"/>
    <mergeCell ref="A3:I3"/>
    <mergeCell ref="A5:I5"/>
    <mergeCell ref="A6:I6"/>
    <mergeCell ref="I9:I12"/>
    <mergeCell ref="B8:I8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61:F63"/>
    <mergeCell ref="B64:F64"/>
    <mergeCell ref="B65:I65"/>
    <mergeCell ref="B49:I49"/>
    <mergeCell ref="B50:F50"/>
    <mergeCell ref="G50:I50"/>
    <mergeCell ref="B51:I51"/>
    <mergeCell ref="D241:E241"/>
    <mergeCell ref="F241:G241"/>
    <mergeCell ref="B182:I182"/>
    <mergeCell ref="B183:C183"/>
    <mergeCell ref="B175:D175"/>
    <mergeCell ref="B176:D176"/>
    <mergeCell ref="E175:I175"/>
    <mergeCell ref="E176:I176"/>
    <mergeCell ref="B178:I178"/>
    <mergeCell ref="B179:B180"/>
    <mergeCell ref="C179:C180"/>
    <mergeCell ref="B177:I177"/>
    <mergeCell ref="C200:C224"/>
    <mergeCell ref="G225:G227"/>
    <mergeCell ref="H225:I225"/>
    <mergeCell ref="C228:C230"/>
    <mergeCell ref="D228:D230"/>
    <mergeCell ref="E228:E230"/>
    <mergeCell ref="F228:F230"/>
    <mergeCell ref="G228:G230"/>
    <mergeCell ref="H228:I228"/>
    <mergeCell ref="D200:D224"/>
    <mergeCell ref="E200:E224"/>
    <mergeCell ref="F200:F224"/>
    <mergeCell ref="H188:I188"/>
    <mergeCell ref="H189:I189"/>
    <mergeCell ref="B187:B190"/>
    <mergeCell ref="C187:C190"/>
    <mergeCell ref="D187:I187"/>
    <mergeCell ref="C231:C237"/>
    <mergeCell ref="D231:D237"/>
    <mergeCell ref="E231:E237"/>
    <mergeCell ref="F231:F237"/>
    <mergeCell ref="G231:G237"/>
    <mergeCell ref="H231:I231"/>
    <mergeCell ref="C225:C227"/>
    <mergeCell ref="D225:D227"/>
    <mergeCell ref="E225:E227"/>
    <mergeCell ref="F225:F227"/>
    <mergeCell ref="H191:I191"/>
    <mergeCell ref="H200:I200"/>
    <mergeCell ref="G200:G224"/>
    <mergeCell ref="B157:B158"/>
    <mergeCell ref="B159:B160"/>
    <mergeCell ref="B161:B162"/>
    <mergeCell ref="B163:B166"/>
    <mergeCell ref="B167:B170"/>
    <mergeCell ref="B171:B174"/>
    <mergeCell ref="B149:B150"/>
    <mergeCell ref="B151:B152"/>
    <mergeCell ref="B153:B154"/>
    <mergeCell ref="B66:B69"/>
    <mergeCell ref="C66:C69"/>
    <mergeCell ref="D66:I66"/>
    <mergeCell ref="D67:I67"/>
    <mergeCell ref="D68:E68"/>
    <mergeCell ref="F68:G68"/>
    <mergeCell ref="H68:I68"/>
    <mergeCell ref="B70:B72"/>
    <mergeCell ref="H235:I235"/>
    <mergeCell ref="B85:B86"/>
    <mergeCell ref="B87:B89"/>
    <mergeCell ref="B127:B129"/>
    <mergeCell ref="B133:B134"/>
    <mergeCell ref="B135:B137"/>
    <mergeCell ref="B145:B146"/>
    <mergeCell ref="B147:B148"/>
    <mergeCell ref="B76:B78"/>
    <mergeCell ref="B79:B81"/>
    <mergeCell ref="B109:B111"/>
    <mergeCell ref="B112:B117"/>
    <mergeCell ref="B118:B123"/>
    <mergeCell ref="B124:B126"/>
    <mergeCell ref="B130:B132"/>
    <mergeCell ref="B155:B156"/>
  </mergeCells>
  <hyperlinks>
    <hyperlink ref="H259" r:id="rId1"/>
    <hyperlink ref="F242" r:id="rId2"/>
  </hyperlinks>
  <pageMargins left="0.51181102362204722" right="0.31496062992125984" top="0.62992125984251968" bottom="0.62992125984251968" header="0.51181102362204722" footer="0.51181102362204722"/>
  <pageSetup scale="95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2014-07-09T07:45:28Z</dcterms:modified>
</cp:coreProperties>
</file>