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Лист1" sheetId="2" r:id="rId2"/>
  </sheets>
  <definedNames>
    <definedName name="_ftnref1" localSheetId="0">Sheet1!$E$11</definedName>
  </definedNames>
  <calcPr calcId="124519"/>
</workbook>
</file>

<file path=xl/calcChain.xml><?xml version="1.0" encoding="utf-8"?>
<calcChain xmlns="http://schemas.openxmlformats.org/spreadsheetml/2006/main">
  <c r="I260" i="1"/>
  <c r="I238"/>
  <c r="I234"/>
  <c r="I208"/>
  <c r="G173"/>
  <c r="G175"/>
  <c r="E176"/>
  <c r="F176" s="1"/>
  <c r="G176" s="1"/>
  <c r="H176" s="1"/>
  <c r="I176" s="1"/>
  <c r="E177"/>
  <c r="E178"/>
  <c r="F178" s="1"/>
  <c r="G178" s="1"/>
  <c r="G177"/>
  <c r="E175"/>
  <c r="E174"/>
  <c r="G157"/>
  <c r="G167"/>
  <c r="G180"/>
  <c r="G182"/>
  <c r="G184"/>
  <c r="E158"/>
  <c r="F158" s="1"/>
  <c r="G158" s="1"/>
  <c r="H158" s="1"/>
  <c r="E159"/>
  <c r="E160"/>
  <c r="E161"/>
  <c r="E162"/>
  <c r="G162" s="1"/>
  <c r="H162" s="1"/>
  <c r="I162" s="1"/>
  <c r="E163"/>
  <c r="E164"/>
  <c r="E165"/>
  <c r="E166"/>
  <c r="E167"/>
  <c r="E168"/>
  <c r="F168" s="1"/>
  <c r="G168" s="1"/>
  <c r="H168" s="1"/>
  <c r="I168" s="1"/>
  <c r="E169"/>
  <c r="E170"/>
  <c r="F170" s="1"/>
  <c r="G170" s="1"/>
  <c r="H170" s="1"/>
  <c r="I170" s="1"/>
  <c r="E171"/>
  <c r="G171" s="1"/>
  <c r="E112"/>
  <c r="E113"/>
  <c r="G113" s="1"/>
  <c r="H113" s="1"/>
  <c r="I113" s="1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F154" s="1"/>
  <c r="G154" s="1"/>
  <c r="H154" s="1"/>
  <c r="E155"/>
  <c r="E156"/>
  <c r="E157"/>
  <c r="E172"/>
  <c r="E173"/>
  <c r="E179"/>
  <c r="F179" s="1"/>
  <c r="G179" s="1"/>
  <c r="H179" s="1"/>
  <c r="E180"/>
  <c r="E181"/>
  <c r="F181" s="1"/>
  <c r="G181" s="1"/>
  <c r="H181" s="1"/>
  <c r="E182"/>
  <c r="G111"/>
  <c r="E111"/>
  <c r="E108"/>
  <c r="E107"/>
  <c r="E106"/>
  <c r="F106" s="1"/>
  <c r="G106" s="1"/>
  <c r="H106" s="1"/>
  <c r="I106" s="1"/>
  <c r="H99"/>
  <c r="E105"/>
  <c r="E104"/>
  <c r="G105"/>
  <c r="G107"/>
  <c r="H107" s="1"/>
  <c r="I107" s="1"/>
  <c r="F108"/>
  <c r="G108" s="1"/>
  <c r="H108" s="1"/>
  <c r="I108" s="1"/>
  <c r="G109"/>
  <c r="H109" s="1"/>
  <c r="I109" s="1"/>
  <c r="F110"/>
  <c r="G110" s="1"/>
  <c r="H110" s="1"/>
  <c r="I110" s="1"/>
  <c r="F112"/>
  <c r="G112" s="1"/>
  <c r="H112" s="1"/>
  <c r="I112" s="1"/>
  <c r="F114"/>
  <c r="G114" s="1"/>
  <c r="H114" s="1"/>
  <c r="I114" s="1"/>
  <c r="G115"/>
  <c r="H115" s="1"/>
  <c r="I115" s="1"/>
  <c r="F116"/>
  <c r="G116" s="1"/>
  <c r="H116" s="1"/>
  <c r="I116" s="1"/>
  <c r="G117"/>
  <c r="H117" s="1"/>
  <c r="I117" s="1"/>
  <c r="F118"/>
  <c r="G118" s="1"/>
  <c r="H118" s="1"/>
  <c r="I118" s="1"/>
  <c r="G119"/>
  <c r="H119" s="1"/>
  <c r="I119" s="1"/>
  <c r="F120"/>
  <c r="G120" s="1"/>
  <c r="H120" s="1"/>
  <c r="I120" s="1"/>
  <c r="G121"/>
  <c r="H121" s="1"/>
  <c r="I121" s="1"/>
  <c r="F122"/>
  <c r="G122" s="1"/>
  <c r="H122" s="1"/>
  <c r="I122" s="1"/>
  <c r="G123"/>
  <c r="H123" s="1"/>
  <c r="I123" s="1"/>
  <c r="F124"/>
  <c r="G124" s="1"/>
  <c r="H124" s="1"/>
  <c r="I124" s="1"/>
  <c r="G125"/>
  <c r="H125" s="1"/>
  <c r="I125" s="1"/>
  <c r="F126"/>
  <c r="G126" s="1"/>
  <c r="H126" s="1"/>
  <c r="I126" s="1"/>
  <c r="G127"/>
  <c r="H127" s="1"/>
  <c r="I127" s="1"/>
  <c r="F128"/>
  <c r="G128" s="1"/>
  <c r="H128" s="1"/>
  <c r="I128" s="1"/>
  <c r="G129"/>
  <c r="H129" s="1"/>
  <c r="I129" s="1"/>
  <c r="F130"/>
  <c r="G130" s="1"/>
  <c r="H130" s="1"/>
  <c r="I130" s="1"/>
  <c r="G131"/>
  <c r="H131" s="1"/>
  <c r="I131" s="1"/>
  <c r="G132"/>
  <c r="H132" s="1"/>
  <c r="I132" s="1"/>
  <c r="F133"/>
  <c r="G133" s="1"/>
  <c r="H133" s="1"/>
  <c r="I133" s="1"/>
  <c r="G134"/>
  <c r="H134" s="1"/>
  <c r="I134" s="1"/>
  <c r="F135"/>
  <c r="G135" s="1"/>
  <c r="H135" s="1"/>
  <c r="I135" s="1"/>
  <c r="G136"/>
  <c r="H136" s="1"/>
  <c r="I136" s="1"/>
  <c r="F137"/>
  <c r="G137" s="1"/>
  <c r="H137" s="1"/>
  <c r="I137" s="1"/>
  <c r="G138"/>
  <c r="H138" s="1"/>
  <c r="I138" s="1"/>
  <c r="F139"/>
  <c r="G139" s="1"/>
  <c r="H139" s="1"/>
  <c r="I139" s="1"/>
  <c r="G140"/>
  <c r="H140" s="1"/>
  <c r="I140" s="1"/>
  <c r="F141"/>
  <c r="G141" s="1"/>
  <c r="H141" s="1"/>
  <c r="I141" s="1"/>
  <c r="G142"/>
  <c r="H142" s="1"/>
  <c r="I142" s="1"/>
  <c r="F143"/>
  <c r="G143" s="1"/>
  <c r="H143" s="1"/>
  <c r="I143" s="1"/>
  <c r="G144"/>
  <c r="H144" s="1"/>
  <c r="I144" s="1"/>
  <c r="F145"/>
  <c r="G145" s="1"/>
  <c r="H145" s="1"/>
  <c r="I145" s="1"/>
  <c r="F146"/>
  <c r="G146" s="1"/>
  <c r="H146" s="1"/>
  <c r="I146" s="1"/>
  <c r="G147"/>
  <c r="H147" s="1"/>
  <c r="I147" s="1"/>
  <c r="F148"/>
  <c r="G148" s="1"/>
  <c r="H148" s="1"/>
  <c r="I148" s="1"/>
  <c r="G149"/>
  <c r="H149" s="1"/>
  <c r="I149" s="1"/>
  <c r="F150"/>
  <c r="G150" s="1"/>
  <c r="H150" s="1"/>
  <c r="I150" s="1"/>
  <c r="G151"/>
  <c r="H151" s="1"/>
  <c r="I151" s="1"/>
  <c r="F152"/>
  <c r="G152" s="1"/>
  <c r="H152" s="1"/>
  <c r="I152" s="1"/>
  <c r="G153"/>
  <c r="H153" s="1"/>
  <c r="I153" s="1"/>
  <c r="E103"/>
  <c r="E102"/>
  <c r="E101"/>
  <c r="I99"/>
  <c r="E100"/>
  <c r="E98"/>
  <c r="F98" s="1"/>
  <c r="G98" s="1"/>
  <c r="H98" s="1"/>
  <c r="E97"/>
  <c r="E96"/>
  <c r="F96" s="1"/>
  <c r="G96" s="1"/>
  <c r="H96" s="1"/>
  <c r="E95"/>
  <c r="E94"/>
  <c r="F94" s="1"/>
  <c r="G94" s="1"/>
  <c r="H94" s="1"/>
  <c r="G91"/>
  <c r="G93"/>
  <c r="G95"/>
  <c r="H95" s="1"/>
  <c r="I95" s="1"/>
  <c r="G97"/>
  <c r="H97" s="1"/>
  <c r="I97" s="1"/>
  <c r="F99"/>
  <c r="G99" s="1"/>
  <c r="F100"/>
  <c r="G100" s="1"/>
  <c r="H100" s="1"/>
  <c r="F101"/>
  <c r="G101" s="1"/>
  <c r="H101" s="1"/>
  <c r="I101" s="1"/>
  <c r="G102"/>
  <c r="F103"/>
  <c r="G103" s="1"/>
  <c r="H103" s="1"/>
  <c r="I103" s="1"/>
  <c r="G155"/>
  <c r="H155" s="1"/>
  <c r="I155" s="1"/>
  <c r="F156"/>
  <c r="G156" s="1"/>
  <c r="H156" s="1"/>
  <c r="E93"/>
  <c r="E92"/>
  <c r="E91"/>
  <c r="E90"/>
  <c r="F90" s="1"/>
  <c r="G90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14"/>
  <c r="E184"/>
  <c r="E183"/>
  <c r="F183" s="1"/>
  <c r="G183" s="1"/>
  <c r="H183" s="1"/>
  <c r="E89"/>
  <c r="H89" s="1"/>
  <c r="I89" s="1"/>
  <c r="E88"/>
  <c r="E87"/>
  <c r="G87" s="1"/>
  <c r="H87" s="1"/>
  <c r="I87" s="1"/>
  <c r="E86"/>
  <c r="E85"/>
  <c r="F85" s="1"/>
  <c r="G85" s="1"/>
  <c r="H85" s="1"/>
  <c r="I85" s="1"/>
  <c r="H167" l="1"/>
  <c r="I167" s="1"/>
  <c r="H175"/>
  <c r="I175" s="1"/>
  <c r="H182"/>
  <c r="I182" s="1"/>
  <c r="H173"/>
  <c r="I173" s="1"/>
  <c r="H111"/>
  <c r="I111" s="1"/>
  <c r="H184"/>
  <c r="H180"/>
  <c r="I180" s="1"/>
  <c r="F163"/>
  <c r="G163" s="1"/>
  <c r="H163" s="1"/>
  <c r="I163" s="1"/>
  <c r="H157"/>
  <c r="I157" s="1"/>
  <c r="F174"/>
  <c r="G174" s="1"/>
  <c r="H174" s="1"/>
  <c r="I174" s="1"/>
  <c r="H178"/>
  <c r="I178" s="1"/>
  <c r="H177"/>
  <c r="I177" s="1"/>
  <c r="I158"/>
  <c r="F172"/>
  <c r="G172" s="1"/>
  <c r="H172" s="1"/>
  <c r="I172" s="1"/>
  <c r="H171"/>
  <c r="I171" s="1"/>
  <c r="G169"/>
  <c r="H169" s="1"/>
  <c r="I169" s="1"/>
  <c r="F166"/>
  <c r="G166" s="1"/>
  <c r="H166" s="1"/>
  <c r="I166" s="1"/>
  <c r="G165"/>
  <c r="H165" s="1"/>
  <c r="I165" s="1"/>
  <c r="F164"/>
  <c r="G164" s="1"/>
  <c r="H164" s="1"/>
  <c r="I164" s="1"/>
  <c r="F161"/>
  <c r="G161" s="1"/>
  <c r="H161" s="1"/>
  <c r="I161" s="1"/>
  <c r="G160"/>
  <c r="H160" s="1"/>
  <c r="I160" s="1"/>
  <c r="G159"/>
  <c r="H159" s="1"/>
  <c r="I159" s="1"/>
  <c r="I181"/>
  <c r="H105"/>
  <c r="I105" s="1"/>
  <c r="F104"/>
  <c r="G104" s="1"/>
  <c r="H104" s="1"/>
  <c r="I104" s="1"/>
  <c r="H93"/>
  <c r="I93" s="1"/>
  <c r="H90"/>
  <c r="I90" s="1"/>
  <c r="I184"/>
  <c r="F92"/>
  <c r="G92" s="1"/>
  <c r="H92" s="1"/>
  <c r="I92" s="1"/>
  <c r="H91"/>
  <c r="I91" s="1"/>
  <c r="H102"/>
  <c r="I179"/>
  <c r="I156"/>
  <c r="I154"/>
  <c r="I102"/>
  <c r="I100"/>
  <c r="I98"/>
  <c r="I96"/>
  <c r="I94"/>
  <c r="F88"/>
  <c r="G88" s="1"/>
  <c r="H88" s="1"/>
  <c r="I88" s="1"/>
  <c r="I183"/>
  <c r="F86"/>
  <c r="G86" s="1"/>
  <c r="H86" s="1"/>
  <c r="I86" s="1"/>
</calcChain>
</file>

<file path=xl/sharedStrings.xml><?xml version="1.0" encoding="utf-8"?>
<sst xmlns="http://schemas.openxmlformats.org/spreadsheetml/2006/main" count="402" uniqueCount="168">
  <si>
    <t>ընդհանուր</t>
  </si>
  <si>
    <t>Գնման առարկայի</t>
  </si>
  <si>
    <t>Անվանումը</t>
  </si>
  <si>
    <t>Չափման միավորը</t>
  </si>
  <si>
    <t>Քանակը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</si>
  <si>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</si>
  <si>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</si>
  <si>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</si>
  <si>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</si>
  <si>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</si>
  <si>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</si>
  <si>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</si>
  <si>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</si>
  <si>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</si>
  <si>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</si>
  <si>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</si>
  <si>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</si>
  <si>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</si>
  <si>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</si>
  <si>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</si>
  <si>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</si>
  <si>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</si>
  <si>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</si>
  <si>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</si>
  <si>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</si>
  <si>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</si>
  <si>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</si>
  <si>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</si>
  <si>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</si>
  <si>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</si>
  <si>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</si>
  <si>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</si>
  <si>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</si>
  <si>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</si>
  <si>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</si>
  <si>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</si>
  <si>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</si>
  <si>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</si>
  <si>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</si>
  <si>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</si>
  <si>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</si>
  <si>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</si>
  <si>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</si>
  <si>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</si>
  <si>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</si>
  <si>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</si>
  <si>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</si>
  <si>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</si>
  <si>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</si>
  <si>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</si>
  <si>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</si>
  <si>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</si>
  <si>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</si>
  <si>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</si>
  <si>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</si>
  <si>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</si>
  <si>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</si>
  <si>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</si>
  <si>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</si>
  <si>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</si>
  <si>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</si>
  <si>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</si>
  <si>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</si>
  <si>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</si>
  <si>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</si>
  <si>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</si>
  <si>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</si>
  <si>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</si>
  <si>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</si>
  <si>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</si>
  <si>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</si>
  <si>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</si>
  <si>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</si>
  <si>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</si>
  <si>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</si>
  <si>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Պատվիրատու`  ՀՀ ԿԱ ոստիկանության զորքեր</t>
  </si>
  <si>
    <t>Արսեն Մնացականյան</t>
  </si>
  <si>
    <t>ՀՎՀՀ / Անձնագրի համարը և սերիան</t>
  </si>
  <si>
    <t>25.12.2014թ.</t>
  </si>
  <si>
    <t>&lt;&lt;Գնումների մասին&gt;&gt; ՀՀ օրենքի 17-րդ հոդվածի 4-րդ կետ</t>
  </si>
  <si>
    <t>010 37-03-19</t>
  </si>
  <si>
    <t>POLICEVP-GNUMNER@rambler.ru</t>
  </si>
  <si>
    <t>Նախահաշվային գինը մեկ միավորի համար</t>
  </si>
  <si>
    <t xml:space="preserve"> </t>
  </si>
  <si>
    <t>ՇՀ ԸՆԹԱՑԱԿԱՐԳՈՎ ԿՆՔՎԱԾ ՊԱՅՄԱՆԱԳՐԻ ՄԱՍԻՆ</t>
  </si>
  <si>
    <t>-</t>
  </si>
  <si>
    <t>Պատվիրատուն` ՀՀ ԿԱ ոստիկանության զորքեր, որը գտնվում է Դավթաշեն 4-րդ թաղամաս հասցեում, ստորև ներկայացնում է ՀՀ ԿԱ ՈԶ ՇՀԱՊՁԲ-11/8 ծածկագրով հայտարարված ՇՀ ընթացակարգի արդյունքում կնքված պայմանագրի /երի/ մասին տեղեկատվությունը։</t>
  </si>
  <si>
    <t xml:space="preserve"> ՇՀ ԸՆԹԱՑԱԿԱՐԳԻ ԾԱԾԿԱԳԻՐԸ՝ ՀՀ ԿԱ ՈԶ ՇՀԱՊՁԲ-11/6</t>
  </si>
  <si>
    <t>Կապարային մարտկոցներ 6 ՍՏ 65 A</t>
  </si>
  <si>
    <t>Կապարային մարտկոցներ 6 ՍՏ 200 A</t>
  </si>
  <si>
    <t>Ռեզինո-տեխնիկական մասեր</t>
  </si>
  <si>
    <t>Ստարտեր</t>
  </si>
  <si>
    <t>Ծածկաշապիկ</t>
  </si>
  <si>
    <t>Ռեմեն</t>
  </si>
  <si>
    <t>Հետևի ստոպի ապակի</t>
  </si>
  <si>
    <t>Լամպեր 12 վ</t>
  </si>
  <si>
    <t>Յուղի ֆիլտր</t>
  </si>
  <si>
    <t>Օդի ֆիլտր</t>
  </si>
  <si>
    <t>Շարժիչի ռեմ.կոմպ</t>
  </si>
  <si>
    <t>Արգելակման  վակում</t>
  </si>
  <si>
    <t xml:space="preserve">Հայելի </t>
  </si>
  <si>
    <t>Արգելակման  ներդրակ</t>
  </si>
  <si>
    <t>Վարիատոր</t>
  </si>
  <si>
    <t>Կամուտատոր</t>
  </si>
  <si>
    <t>Շկվոռնիներ</t>
  </si>
  <si>
    <t>Ինդուկցիոն կոճ</t>
  </si>
  <si>
    <t>Զամոկ զաժիգանյա</t>
  </si>
  <si>
    <t xml:space="preserve">Արգելակման  ներդրակ առջևի </t>
  </si>
  <si>
    <t xml:space="preserve">Արգելակման  ներդրակ հետևի </t>
  </si>
  <si>
    <t>Պլիտա</t>
  </si>
  <si>
    <t>Վառելիքապոմպ</t>
  </si>
  <si>
    <t>Վառոցքի փական 24վ</t>
  </si>
  <si>
    <t>Աբլիցովկա</t>
  </si>
  <si>
    <t>Արգելակման ներդրակ հետևի</t>
  </si>
  <si>
    <t>Կարբյուրատոր</t>
  </si>
  <si>
    <t>Դիսկի</t>
  </si>
  <si>
    <t>Դինամո</t>
  </si>
  <si>
    <t>Դռան վակում</t>
  </si>
  <si>
    <t>Ֆարսոնկա</t>
  </si>
  <si>
    <t>Հայելիներ պլաստմասից</t>
  </si>
  <si>
    <t>Ապակե մաքրիչներ կարճ</t>
  </si>
  <si>
    <t>Բենզանասոսի ռեմ.կոմպլեկտ</t>
  </si>
  <si>
    <t>Կարբյուրատորի ռեմ.կոմպլեկտ</t>
  </si>
  <si>
    <t>Վիժիմնոյ առանցգակալ</t>
  </si>
  <si>
    <t>Վարորդական գործիքներ</t>
  </si>
  <si>
    <t>Կապարաթթվային կուտակիչ մարտկոց 65 A, երկարությունը – 247, լայնությունը – 175, բարձրությունը - 190,480 ( EN), 2014 թ. արտադրության, երաշխիքային ժամկետը `     12  ամիս:</t>
  </si>
  <si>
    <t>Կապարաթթվային ստարտերային մարտ­կոց­ներ 200 A  մարդատար  ավտո­մեք­ե­նաների համար, երաշխիքային ժամկետը` 12 ամիս:</t>
  </si>
  <si>
    <t>&lt;&lt;ՎԱԶ-2121&gt;&gt;գործարանային արտադրության</t>
  </si>
  <si>
    <t>&lt;&lt; ՈՒԱԶ-3151&gt;&gt; գործարանային արտադրության</t>
  </si>
  <si>
    <t>&lt;&lt; ՈՒԱԶ-3151&gt;&gt; Սև գույնի գործարանային արտ.</t>
  </si>
  <si>
    <t>&lt;&lt;ԳԱԶ-53&gt;&gt;       գործարանային արտադրության</t>
  </si>
  <si>
    <t>&lt;&lt;ԳԱԶ-53&gt;&gt;        գործարանային արտադրության</t>
  </si>
  <si>
    <t>&lt;&lt;ԳԱԶ-33073&gt;&gt;   գործարանային արտադրության</t>
  </si>
  <si>
    <t>&lt;&lt;ԳԱԶ-33081&gt;&gt;   գործարանային արտադրության</t>
  </si>
  <si>
    <t>&lt;&lt;ԳԱԶ-33081&gt;&gt;    գործարանային արտադրության</t>
  </si>
  <si>
    <t>&lt;&lt;ԳԱԶ-33021&gt;&gt;    գործարանային արտադրության</t>
  </si>
  <si>
    <t>&lt;&lt;ՊԱԶ-32054&gt;&gt;   գործարանային արտադրության</t>
  </si>
  <si>
    <t>ԲՌԴՄ-2                գործարանային արտադրության</t>
  </si>
  <si>
    <t>ԲՌԴՄ-2                 գործարանային արտադրության</t>
  </si>
  <si>
    <t>&lt;&lt;ԿԱՄԱԶ&gt;&gt;          գործարանային արտադրության</t>
  </si>
  <si>
    <t>&lt;&lt;ԿԱՎԶ&gt;&gt;            գործարանային արտադրության</t>
  </si>
  <si>
    <t xml:space="preserve">      Գործարանային արտադրության</t>
  </si>
  <si>
    <r>
      <t>ԲՏՌ-80</t>
    </r>
    <r>
      <rPr>
        <sz val="8"/>
        <color theme="1"/>
        <rFont val="Courier New"/>
        <family val="3"/>
        <charset val="204"/>
      </rPr>
      <t>(</t>
    </r>
    <r>
      <rPr>
        <sz val="8"/>
        <color theme="1"/>
        <rFont val="GHEA Grapalat"/>
        <family val="3"/>
      </rPr>
      <t>ԿԱՄԱԶ)  գործարանային արտադրության</t>
    </r>
  </si>
  <si>
    <t>հատ</t>
  </si>
  <si>
    <t>կ-տ</t>
  </si>
  <si>
    <t>«Էլբատ» ՓԲԸ</t>
  </si>
  <si>
    <t>«Հրայր Ոսկանյան» ԱՁ</t>
  </si>
  <si>
    <t>«ԱԲԻ» ՍՊԸ</t>
  </si>
  <si>
    <t>«Մոսէսքո» ՍՊԸ</t>
  </si>
  <si>
    <t>N ՀՀ ԿԱ ՈԶ-ՇՀԱՊՁԲ-11/6/ԱԾ/37</t>
  </si>
  <si>
    <t>Ծրագիր` 03.01.01.01</t>
  </si>
  <si>
    <t>N ՀՀ ԿԱ ՈԶ-ՇՀԱՊՁԲ-11/6/ԱԾ/38</t>
  </si>
  <si>
    <t>N ՀՀ ԿԱ ՈԶ-ՇՀԱՊՁԲ-11/6/ԱԾ/39</t>
  </si>
  <si>
    <t xml:space="preserve">«Հրայր Ոսկանյան» ԱՁ    </t>
  </si>
  <si>
    <t>N ՀՀ ԿԱ ՈԶ-ՇՀԱՊՁԲ-11/6/ԱԾ/40</t>
  </si>
  <si>
    <t xml:space="preserve"> 1810003012160100</t>
  </si>
  <si>
    <t xml:space="preserve">ք. Երեւան,Նար-Դոս 75 
հեռ. (091)-41-31-13
</t>
  </si>
  <si>
    <t>mosesco@rambler.ru</t>
  </si>
  <si>
    <t xml:space="preserve">ք. Երևան, Նորք 11-րդ փող, տուն 15
. Հեռ. (010)652807
</t>
  </si>
  <si>
    <t>g.keshishyan@mail.ru</t>
  </si>
  <si>
    <t>163008129278</t>
  </si>
  <si>
    <t xml:space="preserve">ք. Երեւան, Շարուրի 37/29
հեռ. 098 17-00-87
</t>
  </si>
  <si>
    <t>sales.dep@elbat.am</t>
  </si>
  <si>
    <t>1570005215160100</t>
  </si>
  <si>
    <t xml:space="preserve">ՀՀ Սյունիքի մարզ, ք. Գորիս, Յոլյան փող. 81
Հեռ. 093-424-425
</t>
  </si>
  <si>
    <t>hrayr.letters@mail.ru</t>
  </si>
  <si>
    <t>15100-23895270100</t>
  </si>
  <si>
    <t>17.07.2014թ.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</si>
</sst>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8"/>
      <color rgb="FF000000"/>
      <name val="GHEA Grapalat"/>
      <family val="3"/>
    </font>
    <font>
      <b/>
      <sz val="8"/>
      <name val="GHEA Grapalat"/>
      <family val="3"/>
    </font>
    <font>
      <b/>
      <sz val="7"/>
      <color rgb="FFFF0000"/>
      <name val="GHEA Grapalat"/>
      <family val="3"/>
    </font>
    <font>
      <sz val="11"/>
      <color rgb="FFFF0000"/>
      <name val="Calibri"/>
      <family val="2"/>
      <scheme val="minor"/>
    </font>
    <font>
      <u/>
      <sz val="10"/>
      <color theme="10"/>
      <name val="Calibri"/>
      <family val="2"/>
    </font>
    <font>
      <b/>
      <sz val="10"/>
      <color theme="1"/>
      <name val="GHEA Grapalat"/>
      <family val="3"/>
    </font>
    <font>
      <sz val="8"/>
      <color theme="1"/>
      <name val="Courier New"/>
      <family val="3"/>
      <charset val="204"/>
    </font>
    <font>
      <sz val="10"/>
      <name val="GHEA Grapalat"/>
      <family val="3"/>
    </font>
    <font>
      <b/>
      <sz val="1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wrapText="1"/>
    </xf>
    <xf numFmtId="0" fontId="12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1" fillId="0" borderId="0" xfId="0" applyFont="1"/>
    <xf numFmtId="0" fontId="21" fillId="0" borderId="1" xfId="0" applyFont="1" applyBorder="1"/>
    <xf numFmtId="0" fontId="16" fillId="4" borderId="1" xfId="0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49" fontId="12" fillId="0" borderId="4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15" fillId="0" borderId="2" xfId="0" applyNumberFormat="1" applyFont="1" applyFill="1" applyBorder="1" applyAlignment="1">
      <alignment horizontal="center" vertical="center"/>
    </xf>
    <xf numFmtId="14" fontId="15" fillId="0" borderId="3" xfId="0" applyNumberFormat="1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19" fillId="0" borderId="6" xfId="0" applyFont="1" applyBorder="1"/>
    <xf numFmtId="0" fontId="19" fillId="0" borderId="7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textRotation="45" wrapText="1"/>
    </xf>
    <xf numFmtId="16" fontId="1" fillId="0" borderId="4" xfId="0" applyNumberFormat="1" applyFont="1" applyBorder="1" applyAlignment="1">
      <alignment horizontal="center" vertical="center" textRotation="45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5" xfId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12" xfId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1" applyBorder="1" applyAlignment="1" applyProtection="1">
      <alignment horizontal="center" vertical="center" wrapText="1"/>
    </xf>
    <xf numFmtId="0" fontId="20" fillId="0" borderId="1" xfId="1" applyFont="1" applyBorder="1" applyAlignment="1" applyProtection="1">
      <alignment horizontal="center" vertical="center" wrapText="1"/>
    </xf>
    <xf numFmtId="0" fontId="8" fillId="0" borderId="5" xfId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7" xfId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2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.keshishyan@mail.ru" TargetMode="External"/><Relationship Id="rId2" Type="http://schemas.openxmlformats.org/officeDocument/2006/relationships/hyperlink" Target="mailto:mosesco@rambler.ru" TargetMode="External"/><Relationship Id="rId1" Type="http://schemas.openxmlformats.org/officeDocument/2006/relationships/hyperlink" Target="mailto:POLICEVP-GNUMNER@rambler.ru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hrayr.letters@mail.ru" TargetMode="External"/><Relationship Id="rId4" Type="http://schemas.openxmlformats.org/officeDocument/2006/relationships/hyperlink" Target="mailto:sales.dep@elbat.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2"/>
  <sheetViews>
    <sheetView tabSelected="1" topLeftCell="B251" zoomScale="115" zoomScaleNormal="115" workbookViewId="0">
      <selection activeCell="L203" sqref="L203"/>
    </sheetView>
  </sheetViews>
  <sheetFormatPr defaultRowHeight="9.75"/>
  <cols>
    <col min="1" max="1" width="0.7109375" style="2" hidden="1" customWidth="1"/>
    <col min="2" max="2" width="5.140625" style="2" customWidth="1"/>
    <col min="3" max="3" width="28.42578125" style="2" customWidth="1"/>
    <col min="4" max="4" width="10.5703125" style="2" customWidth="1"/>
    <col min="5" max="5" width="11.140625" style="2" customWidth="1"/>
    <col min="6" max="6" width="10.85546875" style="2" customWidth="1"/>
    <col min="7" max="7" width="10" style="2" customWidth="1"/>
    <col min="8" max="8" width="10.140625" style="2" customWidth="1"/>
    <col min="9" max="9" width="36.140625" style="2" customWidth="1"/>
    <col min="10" max="10" width="3.28515625" style="2" customWidth="1"/>
    <col min="11" max="16384" width="9.140625" style="2"/>
  </cols>
  <sheetData>
    <row r="1" spans="1:10" ht="17.25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"/>
    </row>
    <row r="2" spans="1:10" ht="9.75" customHeight="1">
      <c r="A2" s="5"/>
      <c r="B2" s="5"/>
      <c r="C2" s="5"/>
      <c r="D2" s="5"/>
      <c r="E2" s="5"/>
      <c r="F2" s="5"/>
      <c r="G2" s="5"/>
      <c r="H2" s="5"/>
      <c r="I2" s="5"/>
    </row>
    <row r="3" spans="1:10" ht="17.25">
      <c r="A3" s="98" t="s">
        <v>84</v>
      </c>
      <c r="B3" s="98"/>
      <c r="C3" s="98"/>
      <c r="D3" s="98"/>
      <c r="E3" s="98"/>
      <c r="F3" s="98"/>
      <c r="G3" s="98"/>
      <c r="H3" s="98"/>
      <c r="I3" s="98"/>
      <c r="J3" s="9"/>
    </row>
    <row r="4" spans="1:10">
      <c r="A4" s="4"/>
      <c r="B4" s="4"/>
      <c r="C4" s="4"/>
      <c r="D4" s="4"/>
      <c r="E4" s="4"/>
      <c r="F4" s="4"/>
      <c r="G4" s="4"/>
      <c r="H4" s="4"/>
      <c r="I4" s="4"/>
    </row>
    <row r="5" spans="1:10" ht="5.25" customHeight="1">
      <c r="A5" s="4"/>
      <c r="B5" s="4"/>
      <c r="C5" s="4"/>
      <c r="D5" s="4"/>
      <c r="E5" s="4"/>
      <c r="F5" s="4"/>
      <c r="G5" s="4"/>
      <c r="H5" s="4"/>
      <c r="I5" s="4"/>
    </row>
    <row r="6" spans="1:10" ht="19.5" customHeight="1">
      <c r="A6" s="98" t="s">
        <v>87</v>
      </c>
      <c r="B6" s="98"/>
      <c r="C6" s="98"/>
      <c r="D6" s="98"/>
      <c r="E6" s="98"/>
      <c r="F6" s="98"/>
      <c r="G6" s="98"/>
      <c r="H6" s="98"/>
      <c r="I6" s="98"/>
      <c r="J6" s="9"/>
    </row>
    <row r="7" spans="1:10" ht="45" customHeight="1">
      <c r="A7" s="99" t="s">
        <v>86</v>
      </c>
      <c r="B7" s="99"/>
      <c r="C7" s="99"/>
      <c r="D7" s="99"/>
      <c r="E7" s="99"/>
      <c r="F7" s="99"/>
      <c r="G7" s="99"/>
      <c r="H7" s="99"/>
      <c r="I7" s="99"/>
      <c r="J7" s="8"/>
    </row>
    <row r="8" spans="1:10" ht="6" customHeight="1"/>
    <row r="9" spans="1:10" ht="12.75" customHeight="1">
      <c r="B9" s="101" t="s">
        <v>1</v>
      </c>
      <c r="C9" s="102"/>
      <c r="D9" s="102"/>
      <c r="E9" s="102"/>
      <c r="F9" s="102"/>
      <c r="G9" s="102"/>
      <c r="H9" s="102"/>
      <c r="I9" s="103"/>
    </row>
    <row r="10" spans="1:10" ht="26.25" customHeight="1">
      <c r="B10" s="76" t="s">
        <v>31</v>
      </c>
      <c r="C10" s="76" t="s">
        <v>2</v>
      </c>
      <c r="D10" s="76" t="s">
        <v>3</v>
      </c>
      <c r="E10" s="101" t="s">
        <v>4</v>
      </c>
      <c r="F10" s="104"/>
      <c r="G10" s="101" t="s">
        <v>82</v>
      </c>
      <c r="H10" s="104"/>
      <c r="I10" s="76" t="s">
        <v>5</v>
      </c>
    </row>
    <row r="11" spans="1:10" ht="10.5" customHeight="1">
      <c r="B11" s="77"/>
      <c r="C11" s="77"/>
      <c r="D11" s="77"/>
      <c r="E11" s="105" t="s">
        <v>72</v>
      </c>
      <c r="F11" s="76" t="s">
        <v>0</v>
      </c>
      <c r="G11" s="101" t="s">
        <v>6</v>
      </c>
      <c r="H11" s="104"/>
      <c r="I11" s="100"/>
    </row>
    <row r="12" spans="1:10" ht="12.75" customHeight="1">
      <c r="B12" s="77"/>
      <c r="C12" s="77"/>
      <c r="D12" s="77"/>
      <c r="E12" s="106"/>
      <c r="F12" s="77"/>
      <c r="G12" s="105" t="s">
        <v>72</v>
      </c>
      <c r="H12" s="76" t="s">
        <v>0</v>
      </c>
      <c r="I12" s="100"/>
    </row>
    <row r="13" spans="1:10" ht="17.25" customHeight="1">
      <c r="B13" s="77"/>
      <c r="C13" s="77"/>
      <c r="D13" s="77"/>
      <c r="E13" s="106"/>
      <c r="F13" s="77"/>
      <c r="G13" s="106"/>
      <c r="H13" s="77"/>
      <c r="I13" s="100"/>
    </row>
    <row r="14" spans="1:10" ht="72.75" customHeight="1">
      <c r="B14" s="39">
        <v>1</v>
      </c>
      <c r="C14" s="58" t="s">
        <v>88</v>
      </c>
      <c r="D14" s="59" t="s">
        <v>143</v>
      </c>
      <c r="E14" s="60">
        <v>2</v>
      </c>
      <c r="F14" s="39">
        <f>E14</f>
        <v>2</v>
      </c>
      <c r="G14" s="39">
        <v>20000</v>
      </c>
      <c r="H14" s="39">
        <f>G14</f>
        <v>20000</v>
      </c>
      <c r="I14" s="58" t="s">
        <v>125</v>
      </c>
    </row>
    <row r="15" spans="1:10" ht="57" customHeight="1">
      <c r="B15" s="39">
        <v>2</v>
      </c>
      <c r="C15" s="58" t="s">
        <v>89</v>
      </c>
      <c r="D15" s="59" t="s">
        <v>143</v>
      </c>
      <c r="E15" s="60">
        <v>4</v>
      </c>
      <c r="F15" s="39">
        <f t="shared" ref="F15:F64" si="0">E15</f>
        <v>4</v>
      </c>
      <c r="G15" s="39">
        <v>65000</v>
      </c>
      <c r="H15" s="39">
        <f t="shared" ref="H15:H64" si="1">G15</f>
        <v>65000</v>
      </c>
      <c r="I15" s="58" t="s">
        <v>126</v>
      </c>
    </row>
    <row r="16" spans="1:10" ht="15" customHeight="1">
      <c r="B16" s="39">
        <v>3</v>
      </c>
      <c r="C16" s="58" t="s">
        <v>90</v>
      </c>
      <c r="D16" s="59" t="s">
        <v>144</v>
      </c>
      <c r="E16" s="60">
        <v>3</v>
      </c>
      <c r="F16" s="39">
        <f t="shared" si="0"/>
        <v>3</v>
      </c>
      <c r="G16" s="39">
        <v>12000</v>
      </c>
      <c r="H16" s="39">
        <f t="shared" si="1"/>
        <v>12000</v>
      </c>
      <c r="I16" s="58" t="s">
        <v>127</v>
      </c>
    </row>
    <row r="17" spans="2:9" ht="15" customHeight="1">
      <c r="B17" s="39">
        <v>4</v>
      </c>
      <c r="C17" s="58" t="s">
        <v>91</v>
      </c>
      <c r="D17" s="59" t="s">
        <v>143</v>
      </c>
      <c r="E17" s="60">
        <v>1</v>
      </c>
      <c r="F17" s="39">
        <f t="shared" si="0"/>
        <v>1</v>
      </c>
      <c r="G17" s="39">
        <v>42000</v>
      </c>
      <c r="H17" s="39">
        <f t="shared" si="1"/>
        <v>42000</v>
      </c>
      <c r="I17" s="58" t="s">
        <v>128</v>
      </c>
    </row>
    <row r="18" spans="2:9" ht="15" customHeight="1">
      <c r="B18" s="39">
        <v>5</v>
      </c>
      <c r="C18" s="58" t="s">
        <v>92</v>
      </c>
      <c r="D18" s="59" t="s">
        <v>143</v>
      </c>
      <c r="E18" s="60">
        <v>2</v>
      </c>
      <c r="F18" s="39">
        <f t="shared" si="0"/>
        <v>2</v>
      </c>
      <c r="G18" s="39">
        <v>55000</v>
      </c>
      <c r="H18" s="39">
        <f t="shared" si="1"/>
        <v>55000</v>
      </c>
      <c r="I18" s="58" t="s">
        <v>129</v>
      </c>
    </row>
    <row r="19" spans="2:9" ht="15" customHeight="1">
      <c r="B19" s="39">
        <v>6</v>
      </c>
      <c r="C19" s="58" t="s">
        <v>93</v>
      </c>
      <c r="D19" s="59" t="s">
        <v>143</v>
      </c>
      <c r="E19" s="60">
        <v>4</v>
      </c>
      <c r="F19" s="39">
        <f t="shared" si="0"/>
        <v>4</v>
      </c>
      <c r="G19" s="39">
        <v>1000</v>
      </c>
      <c r="H19" s="39">
        <f t="shared" si="1"/>
        <v>1000</v>
      </c>
      <c r="I19" s="58" t="s">
        <v>128</v>
      </c>
    </row>
    <row r="20" spans="2:9" ht="15" customHeight="1">
      <c r="B20" s="39">
        <v>7</v>
      </c>
      <c r="C20" s="58" t="s">
        <v>94</v>
      </c>
      <c r="D20" s="59" t="s">
        <v>143</v>
      </c>
      <c r="E20" s="60">
        <v>3</v>
      </c>
      <c r="F20" s="39">
        <f t="shared" si="0"/>
        <v>3</v>
      </c>
      <c r="G20" s="39">
        <v>600</v>
      </c>
      <c r="H20" s="39">
        <f t="shared" si="1"/>
        <v>600</v>
      </c>
      <c r="I20" s="58" t="s">
        <v>128</v>
      </c>
    </row>
    <row r="21" spans="2:9" ht="15" customHeight="1">
      <c r="B21" s="39">
        <v>8</v>
      </c>
      <c r="C21" s="58" t="s">
        <v>95</v>
      </c>
      <c r="D21" s="59" t="s">
        <v>143</v>
      </c>
      <c r="E21" s="60">
        <v>20</v>
      </c>
      <c r="F21" s="39">
        <f t="shared" si="0"/>
        <v>20</v>
      </c>
      <c r="G21" s="39">
        <v>100</v>
      </c>
      <c r="H21" s="39">
        <f t="shared" si="1"/>
        <v>100</v>
      </c>
      <c r="I21" s="58" t="s">
        <v>128</v>
      </c>
    </row>
    <row r="22" spans="2:9" ht="15" customHeight="1">
      <c r="B22" s="39">
        <v>9</v>
      </c>
      <c r="C22" s="58" t="s">
        <v>96</v>
      </c>
      <c r="D22" s="59" t="s">
        <v>143</v>
      </c>
      <c r="E22" s="60">
        <v>10</v>
      </c>
      <c r="F22" s="39">
        <f t="shared" si="0"/>
        <v>10</v>
      </c>
      <c r="G22" s="39">
        <v>1500</v>
      </c>
      <c r="H22" s="39">
        <f t="shared" si="1"/>
        <v>1500</v>
      </c>
      <c r="I22" s="58" t="s">
        <v>128</v>
      </c>
    </row>
    <row r="23" spans="2:9" ht="15" customHeight="1">
      <c r="B23" s="39">
        <v>10</v>
      </c>
      <c r="C23" s="58" t="s">
        <v>97</v>
      </c>
      <c r="D23" s="59" t="s">
        <v>143</v>
      </c>
      <c r="E23" s="60">
        <v>10</v>
      </c>
      <c r="F23" s="39">
        <f t="shared" si="0"/>
        <v>10</v>
      </c>
      <c r="G23" s="39">
        <v>3000</v>
      </c>
      <c r="H23" s="39">
        <f t="shared" si="1"/>
        <v>3000</v>
      </c>
      <c r="I23" s="58" t="s">
        <v>128</v>
      </c>
    </row>
    <row r="24" spans="2:9" ht="15" customHeight="1">
      <c r="B24" s="39">
        <v>11</v>
      </c>
      <c r="C24" s="58" t="s">
        <v>98</v>
      </c>
      <c r="D24" s="59" t="s">
        <v>144</v>
      </c>
      <c r="E24" s="60">
        <v>2</v>
      </c>
      <c r="F24" s="39">
        <f t="shared" si="0"/>
        <v>2</v>
      </c>
      <c r="G24" s="39">
        <v>70000</v>
      </c>
      <c r="H24" s="39">
        <f t="shared" si="1"/>
        <v>70000</v>
      </c>
      <c r="I24" s="58" t="s">
        <v>128</v>
      </c>
    </row>
    <row r="25" spans="2:9" ht="15" customHeight="1">
      <c r="B25" s="39">
        <v>12</v>
      </c>
      <c r="C25" s="58" t="s">
        <v>99</v>
      </c>
      <c r="D25" s="59" t="s">
        <v>143</v>
      </c>
      <c r="E25" s="60">
        <v>2</v>
      </c>
      <c r="F25" s="39">
        <f t="shared" si="0"/>
        <v>2</v>
      </c>
      <c r="G25" s="39">
        <v>35000</v>
      </c>
      <c r="H25" s="39">
        <f t="shared" si="1"/>
        <v>35000</v>
      </c>
      <c r="I25" s="58" t="s">
        <v>128</v>
      </c>
    </row>
    <row r="26" spans="2:9" ht="15" customHeight="1">
      <c r="B26" s="39">
        <v>13</v>
      </c>
      <c r="C26" s="58" t="s">
        <v>100</v>
      </c>
      <c r="D26" s="59" t="s">
        <v>143</v>
      </c>
      <c r="E26" s="60">
        <v>2</v>
      </c>
      <c r="F26" s="39">
        <f t="shared" si="0"/>
        <v>2</v>
      </c>
      <c r="G26" s="39">
        <v>5000</v>
      </c>
      <c r="H26" s="39">
        <f t="shared" si="1"/>
        <v>5000</v>
      </c>
      <c r="I26" s="58" t="s">
        <v>128</v>
      </c>
    </row>
    <row r="27" spans="2:9" ht="15" customHeight="1">
      <c r="B27" s="39">
        <v>14</v>
      </c>
      <c r="C27" s="58" t="s">
        <v>101</v>
      </c>
      <c r="D27" s="59" t="s">
        <v>144</v>
      </c>
      <c r="E27" s="60">
        <v>5</v>
      </c>
      <c r="F27" s="39">
        <f t="shared" si="0"/>
        <v>5</v>
      </c>
      <c r="G27" s="39">
        <v>12000</v>
      </c>
      <c r="H27" s="39">
        <f t="shared" si="1"/>
        <v>12000</v>
      </c>
      <c r="I27" s="58" t="s">
        <v>128</v>
      </c>
    </row>
    <row r="28" spans="2:9" ht="15" customHeight="1">
      <c r="B28" s="39">
        <v>15</v>
      </c>
      <c r="C28" s="58" t="s">
        <v>102</v>
      </c>
      <c r="D28" s="59" t="s">
        <v>143</v>
      </c>
      <c r="E28" s="60">
        <v>3</v>
      </c>
      <c r="F28" s="39">
        <f t="shared" si="0"/>
        <v>3</v>
      </c>
      <c r="G28" s="39">
        <v>2000</v>
      </c>
      <c r="H28" s="39">
        <f t="shared" si="1"/>
        <v>2000</v>
      </c>
      <c r="I28" s="58" t="s">
        <v>128</v>
      </c>
    </row>
    <row r="29" spans="2:9" ht="15" customHeight="1">
      <c r="B29" s="39">
        <v>16</v>
      </c>
      <c r="C29" s="58" t="s">
        <v>103</v>
      </c>
      <c r="D29" s="59" t="s">
        <v>143</v>
      </c>
      <c r="E29" s="60">
        <v>2</v>
      </c>
      <c r="F29" s="39">
        <f t="shared" si="0"/>
        <v>2</v>
      </c>
      <c r="G29" s="39">
        <v>4000</v>
      </c>
      <c r="H29" s="39">
        <f t="shared" si="1"/>
        <v>4000</v>
      </c>
      <c r="I29" s="58" t="s">
        <v>128</v>
      </c>
    </row>
    <row r="30" spans="2:9" ht="15" customHeight="1">
      <c r="B30" s="39">
        <v>17</v>
      </c>
      <c r="C30" s="58" t="s">
        <v>104</v>
      </c>
      <c r="D30" s="59" t="s">
        <v>143</v>
      </c>
      <c r="E30" s="60">
        <v>4</v>
      </c>
      <c r="F30" s="39">
        <f t="shared" si="0"/>
        <v>4</v>
      </c>
      <c r="G30" s="39">
        <v>5500</v>
      </c>
      <c r="H30" s="39">
        <f t="shared" si="1"/>
        <v>5500</v>
      </c>
      <c r="I30" s="58" t="s">
        <v>128</v>
      </c>
    </row>
    <row r="31" spans="2:9" ht="15" customHeight="1">
      <c r="B31" s="39">
        <v>18</v>
      </c>
      <c r="C31" s="58" t="s">
        <v>105</v>
      </c>
      <c r="D31" s="59" t="s">
        <v>143</v>
      </c>
      <c r="E31" s="60">
        <v>2</v>
      </c>
      <c r="F31" s="39">
        <f t="shared" si="0"/>
        <v>2</v>
      </c>
      <c r="G31" s="39">
        <v>6000</v>
      </c>
      <c r="H31" s="39">
        <f t="shared" si="1"/>
        <v>6000</v>
      </c>
      <c r="I31" s="58" t="s">
        <v>130</v>
      </c>
    </row>
    <row r="32" spans="2:9" ht="15" customHeight="1">
      <c r="B32" s="39">
        <v>19</v>
      </c>
      <c r="C32" s="58" t="s">
        <v>106</v>
      </c>
      <c r="D32" s="59" t="s">
        <v>143</v>
      </c>
      <c r="E32" s="60">
        <v>2</v>
      </c>
      <c r="F32" s="39">
        <f t="shared" si="0"/>
        <v>2</v>
      </c>
      <c r="G32" s="39">
        <v>3000</v>
      </c>
      <c r="H32" s="39">
        <f t="shared" si="1"/>
        <v>3000</v>
      </c>
      <c r="I32" s="58" t="s">
        <v>131</v>
      </c>
    </row>
    <row r="33" spans="2:9" ht="15" customHeight="1">
      <c r="B33" s="39">
        <v>20</v>
      </c>
      <c r="C33" s="58" t="s">
        <v>107</v>
      </c>
      <c r="D33" s="59" t="s">
        <v>144</v>
      </c>
      <c r="E33" s="60">
        <v>2</v>
      </c>
      <c r="F33" s="39">
        <f t="shared" si="0"/>
        <v>2</v>
      </c>
      <c r="G33" s="39">
        <v>3000</v>
      </c>
      <c r="H33" s="39">
        <f t="shared" si="1"/>
        <v>3000</v>
      </c>
      <c r="I33" s="58" t="s">
        <v>132</v>
      </c>
    </row>
    <row r="34" spans="2:9" ht="15" customHeight="1">
      <c r="B34" s="39">
        <v>21</v>
      </c>
      <c r="C34" s="58" t="s">
        <v>108</v>
      </c>
      <c r="D34" s="59" t="s">
        <v>144</v>
      </c>
      <c r="E34" s="60">
        <v>2</v>
      </c>
      <c r="F34" s="39">
        <f t="shared" si="0"/>
        <v>2</v>
      </c>
      <c r="G34" s="39">
        <v>3000</v>
      </c>
      <c r="H34" s="39">
        <f t="shared" si="1"/>
        <v>3000</v>
      </c>
      <c r="I34" s="58" t="s">
        <v>132</v>
      </c>
    </row>
    <row r="35" spans="2:9" ht="15" customHeight="1">
      <c r="B35" s="39">
        <v>22</v>
      </c>
      <c r="C35" s="58" t="s">
        <v>93</v>
      </c>
      <c r="D35" s="59" t="s">
        <v>143</v>
      </c>
      <c r="E35" s="60">
        <v>1</v>
      </c>
      <c r="F35" s="39">
        <f t="shared" si="0"/>
        <v>1</v>
      </c>
      <c r="G35" s="39">
        <v>1100</v>
      </c>
      <c r="H35" s="39">
        <f t="shared" si="1"/>
        <v>1100</v>
      </c>
      <c r="I35" s="58" t="s">
        <v>132</v>
      </c>
    </row>
    <row r="36" spans="2:9" ht="15" customHeight="1">
      <c r="B36" s="39">
        <v>23</v>
      </c>
      <c r="C36" s="58" t="s">
        <v>91</v>
      </c>
      <c r="D36" s="59" t="s">
        <v>143</v>
      </c>
      <c r="E36" s="60">
        <v>5</v>
      </c>
      <c r="F36" s="39">
        <f t="shared" si="0"/>
        <v>5</v>
      </c>
      <c r="G36" s="39">
        <v>112500</v>
      </c>
      <c r="H36" s="39">
        <f t="shared" si="1"/>
        <v>112500</v>
      </c>
      <c r="I36" s="58" t="s">
        <v>133</v>
      </c>
    </row>
    <row r="37" spans="2:9" ht="15" customHeight="1">
      <c r="B37" s="39">
        <v>24</v>
      </c>
      <c r="C37" s="58" t="s">
        <v>109</v>
      </c>
      <c r="D37" s="59" t="s">
        <v>143</v>
      </c>
      <c r="E37" s="60">
        <v>1</v>
      </c>
      <c r="F37" s="39">
        <f t="shared" si="0"/>
        <v>1</v>
      </c>
      <c r="G37" s="39">
        <v>50000</v>
      </c>
      <c r="H37" s="39">
        <f t="shared" si="1"/>
        <v>50000</v>
      </c>
      <c r="I37" s="58" t="s">
        <v>133</v>
      </c>
    </row>
    <row r="38" spans="2:9" ht="15" customHeight="1">
      <c r="B38" s="39">
        <v>25</v>
      </c>
      <c r="C38" s="58" t="s">
        <v>110</v>
      </c>
      <c r="D38" s="59" t="s">
        <v>143</v>
      </c>
      <c r="E38" s="60">
        <v>3</v>
      </c>
      <c r="F38" s="39">
        <f t="shared" si="0"/>
        <v>3</v>
      </c>
      <c r="G38" s="39">
        <v>13000</v>
      </c>
      <c r="H38" s="39">
        <f t="shared" si="1"/>
        <v>13000</v>
      </c>
      <c r="I38" s="58" t="s">
        <v>133</v>
      </c>
    </row>
    <row r="39" spans="2:9" ht="15" customHeight="1">
      <c r="B39" s="39">
        <v>26</v>
      </c>
      <c r="C39" s="58" t="s">
        <v>97</v>
      </c>
      <c r="D39" s="59" t="s">
        <v>143</v>
      </c>
      <c r="E39" s="39">
        <v>9</v>
      </c>
      <c r="F39" s="39">
        <f t="shared" si="0"/>
        <v>9</v>
      </c>
      <c r="G39" s="39">
        <v>9500</v>
      </c>
      <c r="H39" s="39">
        <f t="shared" si="1"/>
        <v>9500</v>
      </c>
      <c r="I39" s="58" t="s">
        <v>133</v>
      </c>
    </row>
    <row r="40" spans="2:9" ht="24.95" customHeight="1">
      <c r="B40" s="39">
        <v>27</v>
      </c>
      <c r="C40" s="58" t="s">
        <v>111</v>
      </c>
      <c r="D40" s="59" t="s">
        <v>143</v>
      </c>
      <c r="E40" s="39">
        <v>9</v>
      </c>
      <c r="F40" s="39">
        <f t="shared" si="0"/>
        <v>9</v>
      </c>
      <c r="G40" s="39">
        <v>8000</v>
      </c>
      <c r="H40" s="39">
        <f t="shared" si="1"/>
        <v>8000</v>
      </c>
      <c r="I40" s="58" t="s">
        <v>134</v>
      </c>
    </row>
    <row r="41" spans="2:9" ht="24.95" customHeight="1">
      <c r="B41" s="39">
        <v>28</v>
      </c>
      <c r="C41" s="58" t="s">
        <v>112</v>
      </c>
      <c r="D41" s="59" t="s">
        <v>143</v>
      </c>
      <c r="E41" s="39">
        <v>4</v>
      </c>
      <c r="F41" s="39">
        <f t="shared" si="0"/>
        <v>4</v>
      </c>
      <c r="G41" s="39">
        <v>32000</v>
      </c>
      <c r="H41" s="39">
        <f t="shared" si="1"/>
        <v>32000</v>
      </c>
      <c r="I41" s="58" t="s">
        <v>134</v>
      </c>
    </row>
    <row r="42" spans="2:9" ht="24.95" customHeight="1">
      <c r="B42" s="39">
        <v>29</v>
      </c>
      <c r="C42" s="58" t="s">
        <v>93</v>
      </c>
      <c r="D42" s="59" t="s">
        <v>143</v>
      </c>
      <c r="E42" s="39">
        <v>8</v>
      </c>
      <c r="F42" s="39">
        <f t="shared" si="0"/>
        <v>8</v>
      </c>
      <c r="G42" s="39">
        <v>1700</v>
      </c>
      <c r="H42" s="39">
        <f t="shared" si="1"/>
        <v>1700</v>
      </c>
      <c r="I42" s="58" t="s">
        <v>134</v>
      </c>
    </row>
    <row r="43" spans="2:9" ht="24.95" customHeight="1">
      <c r="B43" s="39">
        <v>30</v>
      </c>
      <c r="C43" s="58" t="s">
        <v>113</v>
      </c>
      <c r="D43" s="59" t="s">
        <v>144</v>
      </c>
      <c r="E43" s="39">
        <v>1</v>
      </c>
      <c r="F43" s="39">
        <f t="shared" si="0"/>
        <v>1</v>
      </c>
      <c r="G43" s="39">
        <v>9000</v>
      </c>
      <c r="H43" s="39">
        <f t="shared" si="1"/>
        <v>9000</v>
      </c>
      <c r="I43" s="58" t="s">
        <v>135</v>
      </c>
    </row>
    <row r="44" spans="2:9" ht="24.95" customHeight="1">
      <c r="B44" s="39">
        <v>31</v>
      </c>
      <c r="C44" s="58" t="s">
        <v>97</v>
      </c>
      <c r="D44" s="59" t="s">
        <v>143</v>
      </c>
      <c r="E44" s="39">
        <v>2</v>
      </c>
      <c r="F44" s="39">
        <f t="shared" si="0"/>
        <v>2</v>
      </c>
      <c r="G44" s="39">
        <v>1500</v>
      </c>
      <c r="H44" s="39">
        <f t="shared" si="1"/>
        <v>1500</v>
      </c>
      <c r="I44" s="58" t="s">
        <v>135</v>
      </c>
    </row>
    <row r="45" spans="2:9" ht="24.95" customHeight="1">
      <c r="B45" s="39">
        <v>32</v>
      </c>
      <c r="C45" s="58" t="s">
        <v>107</v>
      </c>
      <c r="D45" s="59" t="s">
        <v>144</v>
      </c>
      <c r="E45" s="39">
        <v>12</v>
      </c>
      <c r="F45" s="39">
        <f t="shared" si="0"/>
        <v>12</v>
      </c>
      <c r="G45" s="39">
        <v>2500</v>
      </c>
      <c r="H45" s="39">
        <f t="shared" si="1"/>
        <v>2500</v>
      </c>
      <c r="I45" s="58" t="s">
        <v>136</v>
      </c>
    </row>
    <row r="46" spans="2:9" ht="24.95" customHeight="1">
      <c r="B46" s="39">
        <v>33</v>
      </c>
      <c r="C46" s="58" t="s">
        <v>108</v>
      </c>
      <c r="D46" s="59" t="s">
        <v>144</v>
      </c>
      <c r="E46" s="39">
        <v>12</v>
      </c>
      <c r="F46" s="39">
        <f t="shared" si="0"/>
        <v>12</v>
      </c>
      <c r="G46" s="39">
        <v>2500</v>
      </c>
      <c r="H46" s="39">
        <f t="shared" si="1"/>
        <v>2500</v>
      </c>
      <c r="I46" s="58" t="s">
        <v>136</v>
      </c>
    </row>
    <row r="47" spans="2:9" ht="24.95" customHeight="1">
      <c r="B47" s="39">
        <v>34</v>
      </c>
      <c r="C47" s="58" t="s">
        <v>114</v>
      </c>
      <c r="D47" s="59" t="s">
        <v>143</v>
      </c>
      <c r="E47" s="39">
        <v>1</v>
      </c>
      <c r="F47" s="39">
        <f t="shared" si="0"/>
        <v>1</v>
      </c>
      <c r="G47" s="39">
        <v>55000</v>
      </c>
      <c r="H47" s="39">
        <f t="shared" si="1"/>
        <v>55000</v>
      </c>
      <c r="I47" s="58" t="s">
        <v>136</v>
      </c>
    </row>
    <row r="48" spans="2:9" ht="24.95" customHeight="1">
      <c r="B48" s="39">
        <v>35</v>
      </c>
      <c r="C48" s="58" t="s">
        <v>115</v>
      </c>
      <c r="D48" s="59" t="s">
        <v>143</v>
      </c>
      <c r="E48" s="39">
        <v>2</v>
      </c>
      <c r="F48" s="39">
        <f t="shared" si="0"/>
        <v>2</v>
      </c>
      <c r="G48" s="39">
        <v>13000</v>
      </c>
      <c r="H48" s="39">
        <f t="shared" si="1"/>
        <v>13000</v>
      </c>
      <c r="I48" s="58" t="s">
        <v>136</v>
      </c>
    </row>
    <row r="49" spans="2:9" ht="24.95" customHeight="1">
      <c r="B49" s="39">
        <v>36</v>
      </c>
      <c r="C49" s="58" t="s">
        <v>109</v>
      </c>
      <c r="D49" s="59" t="s">
        <v>143</v>
      </c>
      <c r="E49" s="39">
        <v>2</v>
      </c>
      <c r="F49" s="39">
        <f t="shared" si="0"/>
        <v>2</v>
      </c>
      <c r="G49" s="39">
        <v>35000</v>
      </c>
      <c r="H49" s="39">
        <f t="shared" si="1"/>
        <v>35000</v>
      </c>
      <c r="I49" s="58" t="s">
        <v>136</v>
      </c>
    </row>
    <row r="50" spans="2:9" ht="24.95" customHeight="1">
      <c r="B50" s="39">
        <v>37</v>
      </c>
      <c r="C50" s="58" t="s">
        <v>91</v>
      </c>
      <c r="D50" s="59" t="s">
        <v>143</v>
      </c>
      <c r="E50" s="39">
        <v>2</v>
      </c>
      <c r="F50" s="39">
        <f t="shared" si="0"/>
        <v>2</v>
      </c>
      <c r="G50" s="39">
        <v>45000</v>
      </c>
      <c r="H50" s="39">
        <f t="shared" si="1"/>
        <v>45000</v>
      </c>
      <c r="I50" s="58" t="s">
        <v>136</v>
      </c>
    </row>
    <row r="51" spans="2:9" ht="24.95" customHeight="1">
      <c r="B51" s="39">
        <v>38</v>
      </c>
      <c r="C51" s="58" t="s">
        <v>116</v>
      </c>
      <c r="D51" s="59" t="s">
        <v>143</v>
      </c>
      <c r="E51" s="39">
        <v>3</v>
      </c>
      <c r="F51" s="39">
        <f t="shared" si="0"/>
        <v>3</v>
      </c>
      <c r="G51" s="39">
        <v>27000</v>
      </c>
      <c r="H51" s="39">
        <f t="shared" si="1"/>
        <v>27000</v>
      </c>
      <c r="I51" s="58" t="s">
        <v>136</v>
      </c>
    </row>
    <row r="52" spans="2:9" ht="24.95" customHeight="1">
      <c r="B52" s="39">
        <v>39</v>
      </c>
      <c r="C52" s="58" t="s">
        <v>117</v>
      </c>
      <c r="D52" s="59" t="s">
        <v>143</v>
      </c>
      <c r="E52" s="39">
        <v>2</v>
      </c>
      <c r="F52" s="39">
        <f t="shared" si="0"/>
        <v>2</v>
      </c>
      <c r="G52" s="39">
        <v>20000</v>
      </c>
      <c r="H52" s="39">
        <f t="shared" si="1"/>
        <v>20000</v>
      </c>
      <c r="I52" s="58" t="s">
        <v>136</v>
      </c>
    </row>
    <row r="53" spans="2:9" ht="24.95" customHeight="1">
      <c r="B53" s="39">
        <v>40</v>
      </c>
      <c r="C53" s="58" t="s">
        <v>118</v>
      </c>
      <c r="D53" s="59" t="s">
        <v>143</v>
      </c>
      <c r="E53" s="39">
        <v>12</v>
      </c>
      <c r="F53" s="39">
        <f t="shared" si="0"/>
        <v>12</v>
      </c>
      <c r="G53" s="39">
        <v>8000</v>
      </c>
      <c r="H53" s="39">
        <f t="shared" si="1"/>
        <v>8000</v>
      </c>
      <c r="I53" s="58" t="s">
        <v>142</v>
      </c>
    </row>
    <row r="54" spans="2:9" ht="24.95" customHeight="1">
      <c r="B54" s="39">
        <v>41</v>
      </c>
      <c r="C54" s="58" t="s">
        <v>119</v>
      </c>
      <c r="D54" s="59" t="s">
        <v>143</v>
      </c>
      <c r="E54" s="39">
        <v>10</v>
      </c>
      <c r="F54" s="39">
        <f t="shared" si="0"/>
        <v>10</v>
      </c>
      <c r="G54" s="39">
        <v>3000</v>
      </c>
      <c r="H54" s="39">
        <f t="shared" si="1"/>
        <v>3000</v>
      </c>
      <c r="I54" s="58" t="s">
        <v>137</v>
      </c>
    </row>
    <row r="55" spans="2:9" ht="24.95" customHeight="1">
      <c r="B55" s="39">
        <v>42</v>
      </c>
      <c r="C55" s="58" t="s">
        <v>120</v>
      </c>
      <c r="D55" s="59" t="s">
        <v>143</v>
      </c>
      <c r="E55" s="39">
        <v>20</v>
      </c>
      <c r="F55" s="39">
        <f t="shared" si="0"/>
        <v>20</v>
      </c>
      <c r="G55" s="39">
        <v>500</v>
      </c>
      <c r="H55" s="39">
        <f t="shared" si="1"/>
        <v>500</v>
      </c>
      <c r="I55" s="58" t="s">
        <v>137</v>
      </c>
    </row>
    <row r="56" spans="2:9" ht="24.95" customHeight="1">
      <c r="B56" s="39">
        <v>43</v>
      </c>
      <c r="C56" s="58" t="s">
        <v>121</v>
      </c>
      <c r="D56" s="59" t="s">
        <v>144</v>
      </c>
      <c r="E56" s="39">
        <v>4</v>
      </c>
      <c r="F56" s="39">
        <f t="shared" si="0"/>
        <v>4</v>
      </c>
      <c r="G56" s="39">
        <v>2000</v>
      </c>
      <c r="H56" s="39">
        <f t="shared" si="1"/>
        <v>2000</v>
      </c>
      <c r="I56" s="58" t="s">
        <v>137</v>
      </c>
    </row>
    <row r="57" spans="2:9" ht="24.95" customHeight="1">
      <c r="B57" s="39">
        <v>44</v>
      </c>
      <c r="C57" s="58" t="s">
        <v>122</v>
      </c>
      <c r="D57" s="59" t="s">
        <v>144</v>
      </c>
      <c r="E57" s="39">
        <v>4</v>
      </c>
      <c r="F57" s="39">
        <f t="shared" si="0"/>
        <v>4</v>
      </c>
      <c r="G57" s="39">
        <v>2500</v>
      </c>
      <c r="H57" s="39">
        <f t="shared" si="1"/>
        <v>2500</v>
      </c>
      <c r="I57" s="58" t="s">
        <v>138</v>
      </c>
    </row>
    <row r="58" spans="2:9" ht="24.95" customHeight="1">
      <c r="B58" s="39">
        <v>45</v>
      </c>
      <c r="C58" s="58" t="s">
        <v>115</v>
      </c>
      <c r="D58" s="59" t="s">
        <v>143</v>
      </c>
      <c r="E58" s="39">
        <v>1</v>
      </c>
      <c r="F58" s="39">
        <f t="shared" si="0"/>
        <v>1</v>
      </c>
      <c r="G58" s="39">
        <v>20000</v>
      </c>
      <c r="H58" s="39">
        <f t="shared" si="1"/>
        <v>20000</v>
      </c>
      <c r="I58" s="58" t="s">
        <v>139</v>
      </c>
    </row>
    <row r="59" spans="2:9" ht="24.95" customHeight="1">
      <c r="B59" s="39">
        <v>46</v>
      </c>
      <c r="C59" s="58" t="s">
        <v>109</v>
      </c>
      <c r="D59" s="59" t="s">
        <v>143</v>
      </c>
      <c r="E59" s="39">
        <v>1</v>
      </c>
      <c r="F59" s="39">
        <f t="shared" si="0"/>
        <v>1</v>
      </c>
      <c r="G59" s="39">
        <v>80000</v>
      </c>
      <c r="H59" s="39">
        <f t="shared" si="1"/>
        <v>80000</v>
      </c>
      <c r="I59" s="58" t="s">
        <v>139</v>
      </c>
    </row>
    <row r="60" spans="2:9" ht="24.95" customHeight="1">
      <c r="B60" s="39">
        <v>47</v>
      </c>
      <c r="C60" s="58" t="s">
        <v>123</v>
      </c>
      <c r="D60" s="59" t="s">
        <v>143</v>
      </c>
      <c r="E60" s="39">
        <v>1</v>
      </c>
      <c r="F60" s="39">
        <f t="shared" si="0"/>
        <v>1</v>
      </c>
      <c r="G60" s="39">
        <v>15000</v>
      </c>
      <c r="H60" s="39">
        <f t="shared" si="1"/>
        <v>15000</v>
      </c>
      <c r="I60" s="58" t="s">
        <v>139</v>
      </c>
    </row>
    <row r="61" spans="2:9" ht="24.95" customHeight="1">
      <c r="B61" s="39">
        <v>48</v>
      </c>
      <c r="C61" s="58" t="s">
        <v>97</v>
      </c>
      <c r="D61" s="59" t="s">
        <v>143</v>
      </c>
      <c r="E61" s="39">
        <v>8</v>
      </c>
      <c r="F61" s="39">
        <f t="shared" si="0"/>
        <v>8</v>
      </c>
      <c r="G61" s="39">
        <v>7000</v>
      </c>
      <c r="H61" s="39">
        <f t="shared" si="1"/>
        <v>7000</v>
      </c>
      <c r="I61" s="58" t="s">
        <v>139</v>
      </c>
    </row>
    <row r="62" spans="2:9" ht="24.95" customHeight="1">
      <c r="B62" s="39">
        <v>49</v>
      </c>
      <c r="C62" s="58" t="s">
        <v>104</v>
      </c>
      <c r="D62" s="59" t="s">
        <v>143</v>
      </c>
      <c r="E62" s="39">
        <v>1</v>
      </c>
      <c r="F62" s="39">
        <f t="shared" si="0"/>
        <v>1</v>
      </c>
      <c r="G62" s="39">
        <v>25000</v>
      </c>
      <c r="H62" s="39">
        <f t="shared" si="1"/>
        <v>25000</v>
      </c>
      <c r="I62" s="58" t="s">
        <v>140</v>
      </c>
    </row>
    <row r="63" spans="2:9" ht="15" customHeight="1">
      <c r="B63" s="39">
        <v>50</v>
      </c>
      <c r="C63" s="58" t="s">
        <v>124</v>
      </c>
      <c r="D63" s="59" t="s">
        <v>144</v>
      </c>
      <c r="E63" s="39">
        <v>40</v>
      </c>
      <c r="F63" s="39">
        <f t="shared" si="0"/>
        <v>40</v>
      </c>
      <c r="G63" s="39">
        <v>7000</v>
      </c>
      <c r="H63" s="39">
        <f t="shared" si="1"/>
        <v>7000</v>
      </c>
      <c r="I63" s="58" t="s">
        <v>141</v>
      </c>
    </row>
    <row r="64" spans="2:9" ht="15" customHeight="1">
      <c r="B64" s="39">
        <v>51</v>
      </c>
      <c r="C64" s="58" t="s">
        <v>124</v>
      </c>
      <c r="D64" s="59" t="s">
        <v>144</v>
      </c>
      <c r="E64" s="39">
        <v>2</v>
      </c>
      <c r="F64" s="39">
        <f t="shared" si="0"/>
        <v>2</v>
      </c>
      <c r="G64" s="39">
        <v>38000</v>
      </c>
      <c r="H64" s="39">
        <f t="shared" si="1"/>
        <v>38000</v>
      </c>
      <c r="I64" s="58" t="s">
        <v>141</v>
      </c>
    </row>
    <row r="65" spans="2:9" ht="13.5" customHeight="1">
      <c r="B65" s="107"/>
      <c r="C65" s="108"/>
      <c r="D65" s="108"/>
      <c r="E65" s="108"/>
      <c r="F65" s="108"/>
      <c r="G65" s="108"/>
      <c r="H65" s="108"/>
      <c r="I65" s="109"/>
    </row>
    <row r="66" spans="2:9" ht="18.75" customHeight="1">
      <c r="B66" s="82" t="s">
        <v>8</v>
      </c>
      <c r="C66" s="83"/>
      <c r="D66" s="83"/>
      <c r="E66" s="83"/>
      <c r="F66" s="84"/>
      <c r="G66" s="110" t="s">
        <v>79</v>
      </c>
      <c r="H66" s="111"/>
      <c r="I66" s="112"/>
    </row>
    <row r="67" spans="2:9" ht="15" customHeight="1">
      <c r="B67" s="113"/>
      <c r="C67" s="114"/>
      <c r="D67" s="114"/>
      <c r="E67" s="114"/>
      <c r="F67" s="114"/>
      <c r="G67" s="114"/>
      <c r="H67" s="114"/>
      <c r="I67" s="115"/>
    </row>
    <row r="68" spans="2:9" ht="15" customHeight="1">
      <c r="B68" s="87" t="s">
        <v>9</v>
      </c>
      <c r="C68" s="88"/>
      <c r="D68" s="88"/>
      <c r="E68" s="88"/>
      <c r="F68" s="88"/>
      <c r="G68" s="88"/>
      <c r="H68" s="88"/>
      <c r="I68" s="89"/>
    </row>
    <row r="69" spans="2:9" ht="15" customHeight="1">
      <c r="B69" s="123" t="s">
        <v>10</v>
      </c>
      <c r="C69" s="123"/>
      <c r="D69" s="123" t="s">
        <v>11</v>
      </c>
      <c r="E69" s="123"/>
      <c r="F69" s="13" t="s">
        <v>12</v>
      </c>
      <c r="G69" s="13" t="s">
        <v>13</v>
      </c>
      <c r="H69" s="13" t="s">
        <v>14</v>
      </c>
      <c r="I69" s="18" t="s">
        <v>15</v>
      </c>
    </row>
    <row r="70" spans="2:9" ht="14.25" customHeight="1">
      <c r="B70" s="124" t="s">
        <v>71</v>
      </c>
      <c r="C70" s="125"/>
      <c r="D70" s="124" t="s">
        <v>46</v>
      </c>
      <c r="E70" s="125"/>
      <c r="F70" s="26" t="s">
        <v>46</v>
      </c>
      <c r="G70" s="26">
        <v>1</v>
      </c>
      <c r="H70" s="38" t="s">
        <v>47</v>
      </c>
    </row>
    <row r="71" spans="2:9" ht="14.25" customHeight="1">
      <c r="B71" s="126"/>
      <c r="C71" s="127"/>
      <c r="D71" s="126"/>
      <c r="E71" s="127"/>
      <c r="F71" s="16"/>
      <c r="G71" s="16"/>
      <c r="H71" s="16"/>
      <c r="I71" s="16"/>
    </row>
    <row r="72" spans="2:9" ht="14.25" customHeight="1">
      <c r="B72" s="113"/>
      <c r="C72" s="102"/>
      <c r="D72" s="102"/>
      <c r="E72" s="102"/>
      <c r="F72" s="102"/>
      <c r="G72" s="102"/>
      <c r="H72" s="102"/>
      <c r="I72" s="115"/>
    </row>
    <row r="73" spans="2:9" ht="14.25" customHeight="1">
      <c r="B73" s="85" t="s">
        <v>16</v>
      </c>
      <c r="C73" s="85"/>
      <c r="D73" s="85"/>
      <c r="E73" s="85"/>
      <c r="F73" s="85"/>
      <c r="G73" s="120" t="s">
        <v>167</v>
      </c>
      <c r="H73" s="121"/>
      <c r="I73" s="122"/>
    </row>
    <row r="74" spans="2:9" ht="15" customHeight="1">
      <c r="B74" s="116" t="s">
        <v>60</v>
      </c>
      <c r="C74" s="117"/>
      <c r="D74" s="117"/>
      <c r="E74" s="117"/>
      <c r="F74" s="117"/>
      <c r="G74" s="12">
        <v>1</v>
      </c>
      <c r="H74" s="82"/>
      <c r="I74" s="84"/>
    </row>
    <row r="75" spans="2:9" ht="15" customHeight="1">
      <c r="B75" s="118"/>
      <c r="C75" s="119"/>
      <c r="D75" s="119"/>
      <c r="E75" s="119"/>
      <c r="F75" s="119"/>
      <c r="G75" s="25"/>
      <c r="H75" s="82"/>
      <c r="I75" s="84"/>
    </row>
    <row r="76" spans="2:9" ht="36.75" customHeight="1">
      <c r="B76" s="116" t="s">
        <v>20</v>
      </c>
      <c r="C76" s="117"/>
      <c r="D76" s="117"/>
      <c r="E76" s="117"/>
      <c r="F76" s="128"/>
      <c r="G76" s="14"/>
      <c r="H76" s="6" t="s">
        <v>18</v>
      </c>
      <c r="I76" s="6" t="s">
        <v>19</v>
      </c>
    </row>
    <row r="77" spans="2:9" ht="17.25" customHeight="1">
      <c r="B77" s="129"/>
      <c r="C77" s="130"/>
      <c r="D77" s="130"/>
      <c r="E77" s="130"/>
      <c r="F77" s="131"/>
      <c r="G77" s="12">
        <v>1</v>
      </c>
      <c r="H77" s="15"/>
      <c r="I77" s="15"/>
    </row>
    <row r="78" spans="2:9" ht="17.25" customHeight="1">
      <c r="B78" s="118"/>
      <c r="C78" s="119"/>
      <c r="D78" s="119"/>
      <c r="E78" s="119"/>
      <c r="F78" s="132"/>
      <c r="G78" s="12" t="s">
        <v>17</v>
      </c>
      <c r="H78" s="15"/>
      <c r="I78" s="15"/>
    </row>
    <row r="79" spans="2:9" ht="17.25" customHeight="1">
      <c r="B79" s="133"/>
      <c r="C79" s="134"/>
      <c r="D79" s="134"/>
      <c r="E79" s="134"/>
      <c r="F79" s="135"/>
      <c r="G79" s="3"/>
      <c r="H79" s="3"/>
      <c r="I79" s="3"/>
    </row>
    <row r="80" spans="2:9" ht="17.25" customHeight="1">
      <c r="B80" s="136"/>
      <c r="C80" s="137"/>
      <c r="D80" s="137"/>
      <c r="E80" s="137"/>
      <c r="F80" s="137"/>
      <c r="G80" s="137"/>
      <c r="H80" s="137"/>
      <c r="I80" s="136"/>
    </row>
    <row r="81" spans="2:9" ht="14.25" customHeight="1">
      <c r="B81" s="141" t="s">
        <v>31</v>
      </c>
      <c r="C81" s="141" t="s">
        <v>21</v>
      </c>
      <c r="D81" s="143" t="s">
        <v>22</v>
      </c>
      <c r="E81" s="102"/>
      <c r="F81" s="102"/>
      <c r="G81" s="102"/>
      <c r="H81" s="102"/>
      <c r="I81" s="103"/>
    </row>
    <row r="82" spans="2:9" ht="14.25" customHeight="1">
      <c r="B82" s="141"/>
      <c r="C82" s="141"/>
      <c r="D82" s="143" t="s">
        <v>23</v>
      </c>
      <c r="E82" s="102"/>
      <c r="F82" s="102"/>
      <c r="G82" s="102"/>
      <c r="H82" s="102"/>
      <c r="I82" s="103"/>
    </row>
    <row r="83" spans="2:9" ht="16.5" customHeight="1">
      <c r="B83" s="141"/>
      <c r="C83" s="141"/>
      <c r="D83" s="144" t="s">
        <v>24</v>
      </c>
      <c r="E83" s="145"/>
      <c r="F83" s="143" t="s">
        <v>25</v>
      </c>
      <c r="G83" s="145"/>
      <c r="H83" s="143" t="s">
        <v>26</v>
      </c>
      <c r="I83" s="103"/>
    </row>
    <row r="84" spans="2:9" ht="36" customHeight="1">
      <c r="B84" s="142"/>
      <c r="C84" s="142"/>
      <c r="D84" s="41" t="s">
        <v>72</v>
      </c>
      <c r="E84" s="36" t="s">
        <v>0</v>
      </c>
      <c r="F84" s="35" t="s">
        <v>72</v>
      </c>
      <c r="G84" s="36" t="s">
        <v>0</v>
      </c>
      <c r="H84" s="37" t="s">
        <v>72</v>
      </c>
      <c r="I84" s="36" t="s">
        <v>0</v>
      </c>
    </row>
    <row r="85" spans="2:9" s="40" customFormat="1" ht="15" customHeight="1">
      <c r="B85" s="56">
        <v>1</v>
      </c>
      <c r="C85" s="62" t="s">
        <v>145</v>
      </c>
      <c r="D85" s="63">
        <v>16500</v>
      </c>
      <c r="E85" s="46">
        <f>D85</f>
        <v>16500</v>
      </c>
      <c r="F85" s="39">
        <f>E85*20/100</f>
        <v>3300</v>
      </c>
      <c r="G85" s="19">
        <f>F85</f>
        <v>3300</v>
      </c>
      <c r="H85" s="64">
        <f>E85+G85</f>
        <v>19800</v>
      </c>
      <c r="I85" s="47">
        <f>H85</f>
        <v>19800</v>
      </c>
    </row>
    <row r="86" spans="2:9" s="40" customFormat="1" ht="15" customHeight="1">
      <c r="B86" s="56">
        <v>2</v>
      </c>
      <c r="C86" s="62" t="s">
        <v>145</v>
      </c>
      <c r="D86" s="63">
        <v>54000</v>
      </c>
      <c r="E86" s="46">
        <f t="shared" ref="E86:E183" si="2">D86</f>
        <v>54000</v>
      </c>
      <c r="F86" s="39">
        <f t="shared" ref="F86:F183" si="3">E86*20/100</f>
        <v>10800</v>
      </c>
      <c r="G86" s="19">
        <f t="shared" ref="G86:G88" si="4">F86</f>
        <v>10800</v>
      </c>
      <c r="H86" s="64">
        <f t="shared" ref="H86" si="5">E86+G86</f>
        <v>64800</v>
      </c>
      <c r="I86" s="47">
        <f t="shared" ref="I86:I183" si="6">H86</f>
        <v>64800</v>
      </c>
    </row>
    <row r="87" spans="2:9" ht="16.5" customHeight="1">
      <c r="B87" s="56">
        <v>3</v>
      </c>
      <c r="C87" s="61" t="s">
        <v>146</v>
      </c>
      <c r="D87" s="63">
        <v>11600</v>
      </c>
      <c r="E87" s="46">
        <f t="shared" si="2"/>
        <v>11600</v>
      </c>
      <c r="F87" s="39">
        <v>0</v>
      </c>
      <c r="G87" s="19">
        <f t="shared" si="4"/>
        <v>0</v>
      </c>
      <c r="H87" s="64">
        <f t="shared" ref="H87" si="7">E87+G87</f>
        <v>11600</v>
      </c>
      <c r="I87" s="47">
        <f t="shared" si="6"/>
        <v>11600</v>
      </c>
    </row>
    <row r="88" spans="2:9" ht="16.5" customHeight="1">
      <c r="B88" s="176">
        <v>4</v>
      </c>
      <c r="C88" s="62" t="s">
        <v>147</v>
      </c>
      <c r="D88" s="63">
        <v>32500</v>
      </c>
      <c r="E88" s="46">
        <f t="shared" si="2"/>
        <v>32500</v>
      </c>
      <c r="F88" s="39">
        <f t="shared" si="3"/>
        <v>6500</v>
      </c>
      <c r="G88" s="19">
        <f t="shared" si="4"/>
        <v>6500</v>
      </c>
      <c r="H88" s="64">
        <f t="shared" ref="H88:H184" si="8">E88+G88</f>
        <v>39000</v>
      </c>
      <c r="I88" s="47">
        <f t="shared" si="6"/>
        <v>39000</v>
      </c>
    </row>
    <row r="89" spans="2:9" ht="16.5" customHeight="1">
      <c r="B89" s="176"/>
      <c r="C89" s="62" t="s">
        <v>146</v>
      </c>
      <c r="D89" s="63">
        <v>41000</v>
      </c>
      <c r="E89" s="46">
        <f t="shared" si="2"/>
        <v>41000</v>
      </c>
      <c r="F89" s="39">
        <v>0</v>
      </c>
      <c r="G89" s="19">
        <v>0</v>
      </c>
      <c r="H89" s="19">
        <f t="shared" si="8"/>
        <v>41000</v>
      </c>
      <c r="I89" s="47">
        <f t="shared" si="6"/>
        <v>41000</v>
      </c>
    </row>
    <row r="90" spans="2:9" ht="16.5" customHeight="1">
      <c r="B90" s="176">
        <v>5</v>
      </c>
      <c r="C90" s="62" t="s">
        <v>147</v>
      </c>
      <c r="D90" s="63">
        <v>45000</v>
      </c>
      <c r="E90" s="46">
        <f t="shared" si="2"/>
        <v>45000</v>
      </c>
      <c r="F90" s="39">
        <f t="shared" si="3"/>
        <v>9000</v>
      </c>
      <c r="G90" s="19">
        <f>F90</f>
        <v>9000</v>
      </c>
      <c r="H90" s="19">
        <f t="shared" si="8"/>
        <v>54000</v>
      </c>
      <c r="I90" s="47">
        <f t="shared" si="6"/>
        <v>54000</v>
      </c>
    </row>
    <row r="91" spans="2:9" ht="16.5" customHeight="1">
      <c r="B91" s="176"/>
      <c r="C91" s="62" t="s">
        <v>146</v>
      </c>
      <c r="D91" s="63">
        <v>53000</v>
      </c>
      <c r="E91" s="46">
        <f t="shared" si="2"/>
        <v>53000</v>
      </c>
      <c r="F91" s="39">
        <v>0</v>
      </c>
      <c r="G91" s="19">
        <f t="shared" ref="G91:G184" si="9">F91</f>
        <v>0</v>
      </c>
      <c r="H91" s="19">
        <f t="shared" si="8"/>
        <v>53000</v>
      </c>
      <c r="I91" s="47">
        <f t="shared" si="6"/>
        <v>53000</v>
      </c>
    </row>
    <row r="92" spans="2:9" ht="16.5" customHeight="1">
      <c r="B92" s="176">
        <v>6</v>
      </c>
      <c r="C92" s="62" t="s">
        <v>147</v>
      </c>
      <c r="D92" s="63">
        <v>750</v>
      </c>
      <c r="E92" s="46">
        <f t="shared" si="2"/>
        <v>750</v>
      </c>
      <c r="F92" s="39">
        <f t="shared" si="3"/>
        <v>150</v>
      </c>
      <c r="G92" s="19">
        <f t="shared" si="9"/>
        <v>150</v>
      </c>
      <c r="H92" s="19">
        <f t="shared" si="8"/>
        <v>900</v>
      </c>
      <c r="I92" s="47">
        <f t="shared" si="6"/>
        <v>900</v>
      </c>
    </row>
    <row r="93" spans="2:9" ht="16.5" customHeight="1">
      <c r="B93" s="176"/>
      <c r="C93" s="62" t="s">
        <v>146</v>
      </c>
      <c r="D93" s="63">
        <v>1000</v>
      </c>
      <c r="E93" s="46">
        <f t="shared" si="2"/>
        <v>1000</v>
      </c>
      <c r="F93" s="39">
        <v>0</v>
      </c>
      <c r="G93" s="19">
        <f t="shared" si="9"/>
        <v>0</v>
      </c>
      <c r="H93" s="19">
        <f t="shared" si="8"/>
        <v>1000</v>
      </c>
      <c r="I93" s="47">
        <f t="shared" si="6"/>
        <v>1000</v>
      </c>
    </row>
    <row r="94" spans="2:9" ht="16.5" customHeight="1">
      <c r="B94" s="176">
        <v>7</v>
      </c>
      <c r="C94" s="62" t="s">
        <v>147</v>
      </c>
      <c r="D94" s="63">
        <v>1000</v>
      </c>
      <c r="E94" s="46">
        <f t="shared" si="2"/>
        <v>1000</v>
      </c>
      <c r="F94" s="39">
        <f t="shared" si="3"/>
        <v>200</v>
      </c>
      <c r="G94" s="19">
        <f t="shared" si="9"/>
        <v>200</v>
      </c>
      <c r="H94" s="19">
        <f t="shared" si="8"/>
        <v>1200</v>
      </c>
      <c r="I94" s="47">
        <f t="shared" si="6"/>
        <v>1200</v>
      </c>
    </row>
    <row r="95" spans="2:9" ht="16.5" customHeight="1">
      <c r="B95" s="176"/>
      <c r="C95" s="62" t="s">
        <v>146</v>
      </c>
      <c r="D95" s="63">
        <v>600</v>
      </c>
      <c r="E95" s="46">
        <f t="shared" si="2"/>
        <v>600</v>
      </c>
      <c r="F95" s="39">
        <v>0</v>
      </c>
      <c r="G95" s="19">
        <f t="shared" si="9"/>
        <v>0</v>
      </c>
      <c r="H95" s="19">
        <f t="shared" si="8"/>
        <v>600</v>
      </c>
      <c r="I95" s="47">
        <f t="shared" si="6"/>
        <v>600</v>
      </c>
    </row>
    <row r="96" spans="2:9" ht="16.5" customHeight="1">
      <c r="B96" s="176">
        <v>8</v>
      </c>
      <c r="C96" s="62" t="s">
        <v>147</v>
      </c>
      <c r="D96" s="63">
        <v>150</v>
      </c>
      <c r="E96" s="46">
        <f t="shared" si="2"/>
        <v>150</v>
      </c>
      <c r="F96" s="39">
        <f t="shared" si="3"/>
        <v>30</v>
      </c>
      <c r="G96" s="19">
        <f t="shared" si="9"/>
        <v>30</v>
      </c>
      <c r="H96" s="19">
        <f t="shared" si="8"/>
        <v>180</v>
      </c>
      <c r="I96" s="47">
        <f t="shared" si="6"/>
        <v>180</v>
      </c>
    </row>
    <row r="97" spans="2:9" ht="16.5" customHeight="1">
      <c r="B97" s="176"/>
      <c r="C97" s="62" t="s">
        <v>146</v>
      </c>
      <c r="D97" s="63">
        <v>90</v>
      </c>
      <c r="E97" s="46">
        <f t="shared" si="2"/>
        <v>90</v>
      </c>
      <c r="F97" s="39">
        <v>0</v>
      </c>
      <c r="G97" s="19">
        <f t="shared" si="9"/>
        <v>0</v>
      </c>
      <c r="H97" s="19">
        <f t="shared" si="8"/>
        <v>90</v>
      </c>
      <c r="I97" s="47">
        <f t="shared" si="6"/>
        <v>90</v>
      </c>
    </row>
    <row r="98" spans="2:9" ht="16.5" customHeight="1">
      <c r="B98" s="176">
        <v>9</v>
      </c>
      <c r="C98" s="62" t="s">
        <v>147</v>
      </c>
      <c r="D98" s="63">
        <v>1375</v>
      </c>
      <c r="E98" s="46">
        <f t="shared" si="2"/>
        <v>1375</v>
      </c>
      <c r="F98" s="39">
        <f t="shared" si="3"/>
        <v>275</v>
      </c>
      <c r="G98" s="19">
        <f t="shared" si="9"/>
        <v>275</v>
      </c>
      <c r="H98" s="19">
        <f t="shared" si="8"/>
        <v>1650</v>
      </c>
      <c r="I98" s="47">
        <f t="shared" si="6"/>
        <v>1650</v>
      </c>
    </row>
    <row r="99" spans="2:9" ht="16.5" customHeight="1">
      <c r="B99" s="176"/>
      <c r="C99" s="62" t="s">
        <v>146</v>
      </c>
      <c r="D99" s="63">
        <v>1400</v>
      </c>
      <c r="E99" s="46">
        <v>0</v>
      </c>
      <c r="F99" s="39">
        <f t="shared" si="3"/>
        <v>0</v>
      </c>
      <c r="G99" s="19">
        <f t="shared" si="9"/>
        <v>0</v>
      </c>
      <c r="H99" s="19">
        <f>D99</f>
        <v>1400</v>
      </c>
      <c r="I99" s="47">
        <f>D99</f>
        <v>1400</v>
      </c>
    </row>
    <row r="100" spans="2:9" ht="16.5" customHeight="1">
      <c r="B100" s="176"/>
      <c r="C100" s="62" t="s">
        <v>148</v>
      </c>
      <c r="D100" s="63">
        <v>1000</v>
      </c>
      <c r="E100" s="46">
        <f t="shared" si="2"/>
        <v>1000</v>
      </c>
      <c r="F100" s="39">
        <f t="shared" si="3"/>
        <v>200</v>
      </c>
      <c r="G100" s="19">
        <f t="shared" si="9"/>
        <v>200</v>
      </c>
      <c r="H100" s="19">
        <f t="shared" si="8"/>
        <v>1200</v>
      </c>
      <c r="I100" s="47">
        <f t="shared" si="6"/>
        <v>1200</v>
      </c>
    </row>
    <row r="101" spans="2:9" ht="16.5" customHeight="1">
      <c r="B101" s="176">
        <v>10</v>
      </c>
      <c r="C101" s="62" t="s">
        <v>147</v>
      </c>
      <c r="D101" s="63">
        <v>2250</v>
      </c>
      <c r="E101" s="46">
        <f t="shared" si="2"/>
        <v>2250</v>
      </c>
      <c r="F101" s="39">
        <f t="shared" si="3"/>
        <v>450</v>
      </c>
      <c r="G101" s="19">
        <f t="shared" si="9"/>
        <v>450</v>
      </c>
      <c r="H101" s="19">
        <f t="shared" si="8"/>
        <v>2700</v>
      </c>
      <c r="I101" s="47">
        <f t="shared" si="6"/>
        <v>2700</v>
      </c>
    </row>
    <row r="102" spans="2:9" ht="16.5" customHeight="1">
      <c r="B102" s="176"/>
      <c r="C102" s="62" t="s">
        <v>146</v>
      </c>
      <c r="D102" s="63">
        <v>2800</v>
      </c>
      <c r="E102" s="46">
        <f t="shared" si="2"/>
        <v>2800</v>
      </c>
      <c r="F102" s="39">
        <v>0</v>
      </c>
      <c r="G102" s="19">
        <f t="shared" si="9"/>
        <v>0</v>
      </c>
      <c r="H102" s="19">
        <f t="shared" si="8"/>
        <v>2800</v>
      </c>
      <c r="I102" s="47">
        <f t="shared" si="6"/>
        <v>2800</v>
      </c>
    </row>
    <row r="103" spans="2:9" ht="16.5" customHeight="1">
      <c r="B103" s="176"/>
      <c r="C103" s="62" t="s">
        <v>148</v>
      </c>
      <c r="D103" s="63">
        <v>2083</v>
      </c>
      <c r="E103" s="46">
        <f t="shared" si="2"/>
        <v>2083</v>
      </c>
      <c r="F103" s="39">
        <f t="shared" si="3"/>
        <v>416.6</v>
      </c>
      <c r="G103" s="19">
        <f t="shared" si="9"/>
        <v>416.6</v>
      </c>
      <c r="H103" s="19">
        <f t="shared" si="8"/>
        <v>2499.6</v>
      </c>
      <c r="I103" s="47">
        <f t="shared" si="6"/>
        <v>2499.6</v>
      </c>
    </row>
    <row r="104" spans="2:9" ht="16.5" customHeight="1">
      <c r="B104" s="176">
        <v>11</v>
      </c>
      <c r="C104" s="62" t="s">
        <v>147</v>
      </c>
      <c r="D104" s="63">
        <v>5500</v>
      </c>
      <c r="E104" s="46">
        <f t="shared" si="2"/>
        <v>5500</v>
      </c>
      <c r="F104" s="39">
        <f t="shared" si="3"/>
        <v>1100</v>
      </c>
      <c r="G104" s="19">
        <f t="shared" si="9"/>
        <v>1100</v>
      </c>
      <c r="H104" s="19">
        <f t="shared" si="8"/>
        <v>6600</v>
      </c>
      <c r="I104" s="47">
        <f t="shared" si="6"/>
        <v>6600</v>
      </c>
    </row>
    <row r="105" spans="2:9" ht="16.5" customHeight="1">
      <c r="B105" s="176"/>
      <c r="C105" s="62" t="s">
        <v>146</v>
      </c>
      <c r="D105" s="63">
        <v>68000</v>
      </c>
      <c r="E105" s="46">
        <f t="shared" si="2"/>
        <v>68000</v>
      </c>
      <c r="F105" s="39">
        <v>0</v>
      </c>
      <c r="G105" s="19">
        <f t="shared" si="9"/>
        <v>0</v>
      </c>
      <c r="H105" s="19">
        <f t="shared" si="8"/>
        <v>68000</v>
      </c>
      <c r="I105" s="47">
        <f t="shared" si="6"/>
        <v>68000</v>
      </c>
    </row>
    <row r="106" spans="2:9" ht="16.5" customHeight="1">
      <c r="B106" s="176">
        <v>12</v>
      </c>
      <c r="C106" s="62" t="s">
        <v>147</v>
      </c>
      <c r="D106" s="63">
        <v>33750</v>
      </c>
      <c r="E106" s="46">
        <f t="shared" si="2"/>
        <v>33750</v>
      </c>
      <c r="F106" s="39">
        <f t="shared" si="3"/>
        <v>6750</v>
      </c>
      <c r="G106" s="19">
        <f t="shared" si="9"/>
        <v>6750</v>
      </c>
      <c r="H106" s="19">
        <f t="shared" si="8"/>
        <v>40500</v>
      </c>
      <c r="I106" s="47">
        <f t="shared" si="6"/>
        <v>40500</v>
      </c>
    </row>
    <row r="107" spans="2:9" ht="16.5" customHeight="1">
      <c r="B107" s="176"/>
      <c r="C107" s="62" t="s">
        <v>146</v>
      </c>
      <c r="D107" s="63">
        <v>33000</v>
      </c>
      <c r="E107" s="46">
        <f t="shared" si="2"/>
        <v>33000</v>
      </c>
      <c r="F107" s="39">
        <v>0</v>
      </c>
      <c r="G107" s="19">
        <f t="shared" si="9"/>
        <v>0</v>
      </c>
      <c r="H107" s="19">
        <f t="shared" si="8"/>
        <v>33000</v>
      </c>
      <c r="I107" s="47">
        <f t="shared" si="6"/>
        <v>33000</v>
      </c>
    </row>
    <row r="108" spans="2:9" ht="16.5" customHeight="1">
      <c r="B108" s="176">
        <v>13</v>
      </c>
      <c r="C108" s="62" t="s">
        <v>147</v>
      </c>
      <c r="D108" s="63">
        <v>2750</v>
      </c>
      <c r="E108" s="46">
        <f t="shared" si="2"/>
        <v>2750</v>
      </c>
      <c r="F108" s="39">
        <f t="shared" si="3"/>
        <v>550</v>
      </c>
      <c r="G108" s="19">
        <f t="shared" si="9"/>
        <v>550</v>
      </c>
      <c r="H108" s="19">
        <f t="shared" si="8"/>
        <v>3300</v>
      </c>
      <c r="I108" s="47">
        <f t="shared" si="6"/>
        <v>3300</v>
      </c>
    </row>
    <row r="109" spans="2:9" ht="16.5" customHeight="1">
      <c r="B109" s="176"/>
      <c r="C109" s="62" t="s">
        <v>146</v>
      </c>
      <c r="D109" s="63">
        <v>4500</v>
      </c>
      <c r="E109" s="46">
        <v>4500</v>
      </c>
      <c r="F109" s="39">
        <v>0</v>
      </c>
      <c r="G109" s="19">
        <f t="shared" si="9"/>
        <v>0</v>
      </c>
      <c r="H109" s="19">
        <f t="shared" si="8"/>
        <v>4500</v>
      </c>
      <c r="I109" s="47">
        <f t="shared" si="6"/>
        <v>4500</v>
      </c>
    </row>
    <row r="110" spans="2:9" ht="16.5" customHeight="1">
      <c r="B110" s="176">
        <v>14</v>
      </c>
      <c r="C110" s="62" t="s">
        <v>147</v>
      </c>
      <c r="D110" s="63">
        <v>1500</v>
      </c>
      <c r="E110" s="46">
        <v>1500</v>
      </c>
      <c r="F110" s="39">
        <f t="shared" si="3"/>
        <v>300</v>
      </c>
      <c r="G110" s="19">
        <f t="shared" si="9"/>
        <v>300</v>
      </c>
      <c r="H110" s="19">
        <f t="shared" si="8"/>
        <v>1800</v>
      </c>
      <c r="I110" s="47">
        <f t="shared" si="6"/>
        <v>1800</v>
      </c>
    </row>
    <row r="111" spans="2:9" ht="16.5" customHeight="1">
      <c r="B111" s="176"/>
      <c r="C111" s="62" t="s">
        <v>146</v>
      </c>
      <c r="D111" s="63">
        <v>11500</v>
      </c>
      <c r="E111" s="46">
        <f>D111</f>
        <v>11500</v>
      </c>
      <c r="F111" s="39">
        <v>0</v>
      </c>
      <c r="G111" s="19">
        <f t="shared" si="9"/>
        <v>0</v>
      </c>
      <c r="H111" s="19">
        <f t="shared" si="8"/>
        <v>11500</v>
      </c>
      <c r="I111" s="47">
        <f t="shared" si="6"/>
        <v>11500</v>
      </c>
    </row>
    <row r="112" spans="2:9" ht="16.5" customHeight="1">
      <c r="B112" s="176">
        <v>15</v>
      </c>
      <c r="C112" s="62" t="s">
        <v>147</v>
      </c>
      <c r="D112" s="63">
        <v>1250</v>
      </c>
      <c r="E112" s="46">
        <f t="shared" ref="E112:E182" si="10">D112</f>
        <v>1250</v>
      </c>
      <c r="F112" s="39">
        <f t="shared" si="3"/>
        <v>250</v>
      </c>
      <c r="G112" s="19">
        <f t="shared" si="9"/>
        <v>250</v>
      </c>
      <c r="H112" s="19">
        <f t="shared" si="8"/>
        <v>1500</v>
      </c>
      <c r="I112" s="47">
        <f t="shared" si="6"/>
        <v>1500</v>
      </c>
    </row>
    <row r="113" spans="2:9" ht="16.5" customHeight="1">
      <c r="B113" s="176"/>
      <c r="C113" s="62" t="s">
        <v>146</v>
      </c>
      <c r="D113" s="63">
        <v>1800</v>
      </c>
      <c r="E113" s="46">
        <f t="shared" si="10"/>
        <v>1800</v>
      </c>
      <c r="F113" s="39">
        <v>0</v>
      </c>
      <c r="G113" s="19">
        <f t="shared" si="9"/>
        <v>0</v>
      </c>
      <c r="H113" s="19">
        <f t="shared" si="8"/>
        <v>1800</v>
      </c>
      <c r="I113" s="47">
        <f t="shared" si="6"/>
        <v>1800</v>
      </c>
    </row>
    <row r="114" spans="2:9" ht="16.5" customHeight="1">
      <c r="B114" s="176">
        <v>16</v>
      </c>
      <c r="C114" s="62" t="s">
        <v>147</v>
      </c>
      <c r="D114" s="63">
        <v>3500</v>
      </c>
      <c r="E114" s="46">
        <f t="shared" si="10"/>
        <v>3500</v>
      </c>
      <c r="F114" s="39">
        <f t="shared" si="3"/>
        <v>700</v>
      </c>
      <c r="G114" s="19">
        <f t="shared" si="9"/>
        <v>700</v>
      </c>
      <c r="H114" s="19">
        <f t="shared" si="8"/>
        <v>4200</v>
      </c>
      <c r="I114" s="47">
        <f t="shared" si="6"/>
        <v>4200</v>
      </c>
    </row>
    <row r="115" spans="2:9" ht="16.5" customHeight="1">
      <c r="B115" s="176"/>
      <c r="C115" s="62" t="s">
        <v>146</v>
      </c>
      <c r="D115" s="63">
        <v>3800</v>
      </c>
      <c r="E115" s="46">
        <f t="shared" si="10"/>
        <v>3800</v>
      </c>
      <c r="F115" s="39">
        <v>0</v>
      </c>
      <c r="G115" s="19">
        <f t="shared" si="9"/>
        <v>0</v>
      </c>
      <c r="H115" s="19">
        <f t="shared" si="8"/>
        <v>3800</v>
      </c>
      <c r="I115" s="47">
        <f t="shared" si="6"/>
        <v>3800</v>
      </c>
    </row>
    <row r="116" spans="2:9" ht="16.5" customHeight="1">
      <c r="B116" s="176">
        <v>17</v>
      </c>
      <c r="C116" s="62" t="s">
        <v>147</v>
      </c>
      <c r="D116" s="63">
        <v>6250</v>
      </c>
      <c r="E116" s="46">
        <f t="shared" si="10"/>
        <v>6250</v>
      </c>
      <c r="F116" s="39">
        <f t="shared" si="3"/>
        <v>1250</v>
      </c>
      <c r="G116" s="19">
        <f t="shared" si="9"/>
        <v>1250</v>
      </c>
      <c r="H116" s="19">
        <f t="shared" si="8"/>
        <v>7500</v>
      </c>
      <c r="I116" s="47">
        <f t="shared" si="6"/>
        <v>7500</v>
      </c>
    </row>
    <row r="117" spans="2:9" ht="16.5" customHeight="1">
      <c r="B117" s="176"/>
      <c r="C117" s="62" t="s">
        <v>146</v>
      </c>
      <c r="D117" s="63">
        <v>5200</v>
      </c>
      <c r="E117" s="46">
        <f t="shared" si="10"/>
        <v>5200</v>
      </c>
      <c r="F117" s="39">
        <v>0</v>
      </c>
      <c r="G117" s="19">
        <f t="shared" si="9"/>
        <v>0</v>
      </c>
      <c r="H117" s="19">
        <f t="shared" si="8"/>
        <v>5200</v>
      </c>
      <c r="I117" s="47">
        <f t="shared" si="6"/>
        <v>5200</v>
      </c>
    </row>
    <row r="118" spans="2:9" ht="16.5" customHeight="1">
      <c r="B118" s="176">
        <v>18</v>
      </c>
      <c r="C118" s="62" t="s">
        <v>147</v>
      </c>
      <c r="D118" s="63">
        <v>6250</v>
      </c>
      <c r="E118" s="46">
        <f t="shared" si="10"/>
        <v>6250</v>
      </c>
      <c r="F118" s="39">
        <f t="shared" si="3"/>
        <v>1250</v>
      </c>
      <c r="G118" s="19">
        <f t="shared" si="9"/>
        <v>1250</v>
      </c>
      <c r="H118" s="19">
        <f t="shared" si="8"/>
        <v>7500</v>
      </c>
      <c r="I118" s="47">
        <f t="shared" si="6"/>
        <v>7500</v>
      </c>
    </row>
    <row r="119" spans="2:9" ht="16.5" customHeight="1">
      <c r="B119" s="176"/>
      <c r="C119" s="62" t="s">
        <v>146</v>
      </c>
      <c r="D119" s="63">
        <v>5700</v>
      </c>
      <c r="E119" s="46">
        <f t="shared" si="10"/>
        <v>5700</v>
      </c>
      <c r="F119" s="39">
        <v>0</v>
      </c>
      <c r="G119" s="19">
        <f t="shared" si="9"/>
        <v>0</v>
      </c>
      <c r="H119" s="19">
        <f t="shared" si="8"/>
        <v>5700</v>
      </c>
      <c r="I119" s="47">
        <f t="shared" si="6"/>
        <v>5700</v>
      </c>
    </row>
    <row r="120" spans="2:9" ht="16.5" customHeight="1">
      <c r="B120" s="176">
        <v>19</v>
      </c>
      <c r="C120" s="62" t="s">
        <v>147</v>
      </c>
      <c r="D120" s="63">
        <v>2500</v>
      </c>
      <c r="E120" s="46">
        <f t="shared" si="10"/>
        <v>2500</v>
      </c>
      <c r="F120" s="39">
        <f t="shared" si="3"/>
        <v>500</v>
      </c>
      <c r="G120" s="19">
        <f t="shared" si="9"/>
        <v>500</v>
      </c>
      <c r="H120" s="19">
        <f t="shared" si="8"/>
        <v>3000</v>
      </c>
      <c r="I120" s="47">
        <f t="shared" si="6"/>
        <v>3000</v>
      </c>
    </row>
    <row r="121" spans="2:9" ht="16.5" customHeight="1">
      <c r="B121" s="176"/>
      <c r="C121" s="62" t="s">
        <v>146</v>
      </c>
      <c r="D121" s="63">
        <v>2800</v>
      </c>
      <c r="E121" s="46">
        <f t="shared" si="10"/>
        <v>2800</v>
      </c>
      <c r="F121" s="39">
        <v>0</v>
      </c>
      <c r="G121" s="19">
        <f t="shared" si="9"/>
        <v>0</v>
      </c>
      <c r="H121" s="19">
        <f t="shared" si="8"/>
        <v>2800</v>
      </c>
      <c r="I121" s="47">
        <f t="shared" si="6"/>
        <v>2800</v>
      </c>
    </row>
    <row r="122" spans="2:9" ht="16.5" customHeight="1">
      <c r="B122" s="176">
        <v>20</v>
      </c>
      <c r="C122" s="62" t="s">
        <v>147</v>
      </c>
      <c r="D122" s="63">
        <v>4750</v>
      </c>
      <c r="E122" s="46">
        <f t="shared" si="10"/>
        <v>4750</v>
      </c>
      <c r="F122" s="39">
        <f t="shared" si="3"/>
        <v>950</v>
      </c>
      <c r="G122" s="19">
        <f t="shared" si="9"/>
        <v>950</v>
      </c>
      <c r="H122" s="19">
        <f t="shared" si="8"/>
        <v>5700</v>
      </c>
      <c r="I122" s="47">
        <f t="shared" si="6"/>
        <v>5700</v>
      </c>
    </row>
    <row r="123" spans="2:9" ht="16.5" customHeight="1">
      <c r="B123" s="176"/>
      <c r="C123" s="62" t="s">
        <v>146</v>
      </c>
      <c r="D123" s="63">
        <v>2700</v>
      </c>
      <c r="E123" s="46">
        <f t="shared" si="10"/>
        <v>2700</v>
      </c>
      <c r="F123" s="39">
        <v>0</v>
      </c>
      <c r="G123" s="19">
        <f t="shared" si="9"/>
        <v>0</v>
      </c>
      <c r="H123" s="19">
        <f t="shared" si="8"/>
        <v>2700</v>
      </c>
      <c r="I123" s="47">
        <f t="shared" si="6"/>
        <v>2700</v>
      </c>
    </row>
    <row r="124" spans="2:9" ht="16.5" customHeight="1">
      <c r="B124" s="176">
        <v>21</v>
      </c>
      <c r="C124" s="62" t="s">
        <v>147</v>
      </c>
      <c r="D124" s="63">
        <v>4750</v>
      </c>
      <c r="E124" s="46">
        <f t="shared" si="10"/>
        <v>4750</v>
      </c>
      <c r="F124" s="39">
        <f t="shared" si="3"/>
        <v>950</v>
      </c>
      <c r="G124" s="19">
        <f t="shared" si="9"/>
        <v>950</v>
      </c>
      <c r="H124" s="19">
        <f t="shared" si="8"/>
        <v>5700</v>
      </c>
      <c r="I124" s="47">
        <f t="shared" si="6"/>
        <v>5700</v>
      </c>
    </row>
    <row r="125" spans="2:9" ht="16.5" customHeight="1">
      <c r="B125" s="176"/>
      <c r="C125" s="62" t="s">
        <v>146</v>
      </c>
      <c r="D125" s="63">
        <v>2700</v>
      </c>
      <c r="E125" s="46">
        <f t="shared" si="10"/>
        <v>2700</v>
      </c>
      <c r="F125" s="39">
        <v>0</v>
      </c>
      <c r="G125" s="19">
        <f t="shared" si="9"/>
        <v>0</v>
      </c>
      <c r="H125" s="19">
        <f t="shared" si="8"/>
        <v>2700</v>
      </c>
      <c r="I125" s="47">
        <f t="shared" si="6"/>
        <v>2700</v>
      </c>
    </row>
    <row r="126" spans="2:9" ht="16.5" customHeight="1">
      <c r="B126" s="176">
        <v>22</v>
      </c>
      <c r="C126" s="62" t="s">
        <v>147</v>
      </c>
      <c r="D126" s="63">
        <v>1250</v>
      </c>
      <c r="E126" s="46">
        <f t="shared" si="10"/>
        <v>1250</v>
      </c>
      <c r="F126" s="39">
        <f t="shared" si="3"/>
        <v>250</v>
      </c>
      <c r="G126" s="19">
        <f t="shared" si="9"/>
        <v>250</v>
      </c>
      <c r="H126" s="19">
        <f t="shared" si="8"/>
        <v>1500</v>
      </c>
      <c r="I126" s="47">
        <f t="shared" si="6"/>
        <v>1500</v>
      </c>
    </row>
    <row r="127" spans="2:9" ht="16.5" customHeight="1">
      <c r="B127" s="176"/>
      <c r="C127" s="62" t="s">
        <v>146</v>
      </c>
      <c r="D127" s="63">
        <v>1000</v>
      </c>
      <c r="E127" s="46">
        <f t="shared" si="10"/>
        <v>1000</v>
      </c>
      <c r="F127" s="39">
        <v>0</v>
      </c>
      <c r="G127" s="19">
        <f t="shared" si="9"/>
        <v>0</v>
      </c>
      <c r="H127" s="19">
        <f t="shared" si="8"/>
        <v>1000</v>
      </c>
      <c r="I127" s="47">
        <f t="shared" si="6"/>
        <v>1000</v>
      </c>
    </row>
    <row r="128" spans="2:9" ht="16.5" customHeight="1">
      <c r="B128" s="176">
        <v>23</v>
      </c>
      <c r="C128" s="62" t="s">
        <v>147</v>
      </c>
      <c r="D128" s="63">
        <v>98925</v>
      </c>
      <c r="E128" s="46">
        <f t="shared" si="10"/>
        <v>98925</v>
      </c>
      <c r="F128" s="39">
        <f t="shared" si="3"/>
        <v>19785</v>
      </c>
      <c r="G128" s="19">
        <f t="shared" si="9"/>
        <v>19785</v>
      </c>
      <c r="H128" s="19">
        <f t="shared" si="8"/>
        <v>118710</v>
      </c>
      <c r="I128" s="47">
        <f t="shared" si="6"/>
        <v>118710</v>
      </c>
    </row>
    <row r="129" spans="2:9" ht="16.5" customHeight="1">
      <c r="B129" s="176"/>
      <c r="C129" s="62" t="s">
        <v>146</v>
      </c>
      <c r="D129" s="63">
        <v>110000</v>
      </c>
      <c r="E129" s="46">
        <f t="shared" si="10"/>
        <v>110000</v>
      </c>
      <c r="F129" s="39">
        <v>0</v>
      </c>
      <c r="G129" s="19">
        <f t="shared" si="9"/>
        <v>0</v>
      </c>
      <c r="H129" s="19">
        <f t="shared" si="8"/>
        <v>110000</v>
      </c>
      <c r="I129" s="47">
        <f t="shared" si="6"/>
        <v>110000</v>
      </c>
    </row>
    <row r="130" spans="2:9" ht="16.5" customHeight="1">
      <c r="B130" s="176">
        <v>24</v>
      </c>
      <c r="C130" s="62" t="s">
        <v>147</v>
      </c>
      <c r="D130" s="63">
        <v>47500</v>
      </c>
      <c r="E130" s="46">
        <f t="shared" si="10"/>
        <v>47500</v>
      </c>
      <c r="F130" s="39">
        <f t="shared" si="3"/>
        <v>9500</v>
      </c>
      <c r="G130" s="19">
        <f t="shared" si="9"/>
        <v>9500</v>
      </c>
      <c r="H130" s="19">
        <f t="shared" si="8"/>
        <v>57000</v>
      </c>
      <c r="I130" s="47">
        <f t="shared" si="6"/>
        <v>57000</v>
      </c>
    </row>
    <row r="131" spans="2:9" ht="16.5" customHeight="1">
      <c r="B131" s="176"/>
      <c r="C131" s="62" t="s">
        <v>146</v>
      </c>
      <c r="D131" s="63">
        <v>47000</v>
      </c>
      <c r="E131" s="46">
        <f t="shared" si="10"/>
        <v>47000</v>
      </c>
      <c r="F131" s="39">
        <v>0</v>
      </c>
      <c r="G131" s="19">
        <f t="shared" si="9"/>
        <v>0</v>
      </c>
      <c r="H131" s="19">
        <f t="shared" si="8"/>
        <v>47000</v>
      </c>
      <c r="I131" s="47">
        <f t="shared" si="6"/>
        <v>47000</v>
      </c>
    </row>
    <row r="132" spans="2:9" ht="16.5" customHeight="1">
      <c r="B132" s="69">
        <v>25</v>
      </c>
      <c r="C132" s="62" t="s">
        <v>146</v>
      </c>
      <c r="D132" s="63">
        <v>12000</v>
      </c>
      <c r="E132" s="46">
        <f t="shared" si="10"/>
        <v>12000</v>
      </c>
      <c r="F132" s="39">
        <v>0</v>
      </c>
      <c r="G132" s="19">
        <f t="shared" si="9"/>
        <v>0</v>
      </c>
      <c r="H132" s="19">
        <f t="shared" si="8"/>
        <v>12000</v>
      </c>
      <c r="I132" s="47">
        <f t="shared" si="6"/>
        <v>12000</v>
      </c>
    </row>
    <row r="133" spans="2:9" ht="16.5" customHeight="1">
      <c r="B133" s="176">
        <v>26</v>
      </c>
      <c r="C133" s="62" t="s">
        <v>147</v>
      </c>
      <c r="D133" s="63">
        <v>5250</v>
      </c>
      <c r="E133" s="46">
        <f t="shared" si="10"/>
        <v>5250</v>
      </c>
      <c r="F133" s="39">
        <f t="shared" si="3"/>
        <v>1050</v>
      </c>
      <c r="G133" s="19">
        <f t="shared" si="9"/>
        <v>1050</v>
      </c>
      <c r="H133" s="19">
        <f t="shared" si="8"/>
        <v>6300</v>
      </c>
      <c r="I133" s="47">
        <f t="shared" si="6"/>
        <v>6300</v>
      </c>
    </row>
    <row r="134" spans="2:9" ht="16.5" customHeight="1">
      <c r="B134" s="176"/>
      <c r="C134" s="62" t="s">
        <v>146</v>
      </c>
      <c r="D134" s="63">
        <v>9000</v>
      </c>
      <c r="E134" s="46">
        <f t="shared" si="10"/>
        <v>9000</v>
      </c>
      <c r="F134" s="39">
        <v>0</v>
      </c>
      <c r="G134" s="19">
        <f t="shared" si="9"/>
        <v>0</v>
      </c>
      <c r="H134" s="19">
        <f t="shared" si="8"/>
        <v>9000</v>
      </c>
      <c r="I134" s="47">
        <f t="shared" si="6"/>
        <v>9000</v>
      </c>
    </row>
    <row r="135" spans="2:9" ht="16.5" customHeight="1">
      <c r="B135" s="176"/>
      <c r="C135" s="62" t="s">
        <v>148</v>
      </c>
      <c r="D135" s="63">
        <v>2083</v>
      </c>
      <c r="E135" s="46">
        <f t="shared" si="10"/>
        <v>2083</v>
      </c>
      <c r="F135" s="39">
        <f t="shared" si="3"/>
        <v>416.6</v>
      </c>
      <c r="G135" s="19">
        <f t="shared" si="9"/>
        <v>416.6</v>
      </c>
      <c r="H135" s="19">
        <f t="shared" si="8"/>
        <v>2499.6</v>
      </c>
      <c r="I135" s="47">
        <f t="shared" si="6"/>
        <v>2499.6</v>
      </c>
    </row>
    <row r="136" spans="2:9" ht="16.5" customHeight="1">
      <c r="B136" s="69">
        <v>27</v>
      </c>
      <c r="C136" s="62" t="s">
        <v>146</v>
      </c>
      <c r="D136" s="63">
        <v>7500</v>
      </c>
      <c r="E136" s="46">
        <f t="shared" si="10"/>
        <v>7500</v>
      </c>
      <c r="F136" s="39">
        <v>0</v>
      </c>
      <c r="G136" s="19">
        <f t="shared" si="9"/>
        <v>0</v>
      </c>
      <c r="H136" s="19">
        <f t="shared" si="8"/>
        <v>7500</v>
      </c>
      <c r="I136" s="47">
        <f t="shared" si="6"/>
        <v>7500</v>
      </c>
    </row>
    <row r="137" spans="2:9" ht="16.5" customHeight="1">
      <c r="B137" s="176">
        <v>28</v>
      </c>
      <c r="C137" s="62" t="s">
        <v>147</v>
      </c>
      <c r="D137" s="63">
        <v>24000</v>
      </c>
      <c r="E137" s="46">
        <f t="shared" si="10"/>
        <v>24000</v>
      </c>
      <c r="F137" s="39">
        <f t="shared" si="3"/>
        <v>4800</v>
      </c>
      <c r="G137" s="19">
        <f t="shared" si="9"/>
        <v>4800</v>
      </c>
      <c r="H137" s="19">
        <f t="shared" si="8"/>
        <v>28800</v>
      </c>
      <c r="I137" s="47">
        <f t="shared" si="6"/>
        <v>28800</v>
      </c>
    </row>
    <row r="138" spans="2:9" ht="16.5" customHeight="1">
      <c r="B138" s="176"/>
      <c r="C138" s="62" t="s">
        <v>146</v>
      </c>
      <c r="D138" s="63">
        <v>32000</v>
      </c>
      <c r="E138" s="46">
        <f t="shared" si="10"/>
        <v>32000</v>
      </c>
      <c r="F138" s="39">
        <v>0</v>
      </c>
      <c r="G138" s="19">
        <f t="shared" si="9"/>
        <v>0</v>
      </c>
      <c r="H138" s="19">
        <f t="shared" si="8"/>
        <v>32000</v>
      </c>
      <c r="I138" s="47">
        <f t="shared" si="6"/>
        <v>32000</v>
      </c>
    </row>
    <row r="139" spans="2:9" ht="16.5" customHeight="1">
      <c r="B139" s="176">
        <v>29</v>
      </c>
      <c r="C139" s="62" t="s">
        <v>147</v>
      </c>
      <c r="D139" s="63">
        <v>1250</v>
      </c>
      <c r="E139" s="46">
        <f t="shared" si="10"/>
        <v>1250</v>
      </c>
      <c r="F139" s="39">
        <f t="shared" si="3"/>
        <v>250</v>
      </c>
      <c r="G139" s="19">
        <f t="shared" si="9"/>
        <v>250</v>
      </c>
      <c r="H139" s="19">
        <f t="shared" si="8"/>
        <v>1500</v>
      </c>
      <c r="I139" s="47">
        <f t="shared" si="6"/>
        <v>1500</v>
      </c>
    </row>
    <row r="140" spans="2:9" ht="16.5" customHeight="1">
      <c r="B140" s="176"/>
      <c r="C140" s="62" t="s">
        <v>146</v>
      </c>
      <c r="D140" s="63">
        <v>1500</v>
      </c>
      <c r="E140" s="46">
        <f t="shared" si="10"/>
        <v>1500</v>
      </c>
      <c r="F140" s="39">
        <v>0</v>
      </c>
      <c r="G140" s="19">
        <f t="shared" si="9"/>
        <v>0</v>
      </c>
      <c r="H140" s="19">
        <f t="shared" si="8"/>
        <v>1500</v>
      </c>
      <c r="I140" s="47">
        <f t="shared" si="6"/>
        <v>1500</v>
      </c>
    </row>
    <row r="141" spans="2:9" ht="16.5" customHeight="1">
      <c r="B141" s="176">
        <v>30</v>
      </c>
      <c r="C141" s="62" t="s">
        <v>147</v>
      </c>
      <c r="D141" s="63">
        <v>4000</v>
      </c>
      <c r="E141" s="46">
        <f t="shared" si="10"/>
        <v>4000</v>
      </c>
      <c r="F141" s="39">
        <f t="shared" si="3"/>
        <v>800</v>
      </c>
      <c r="G141" s="19">
        <f t="shared" si="9"/>
        <v>800</v>
      </c>
      <c r="H141" s="19">
        <f t="shared" si="8"/>
        <v>4800</v>
      </c>
      <c r="I141" s="47">
        <f t="shared" si="6"/>
        <v>4800</v>
      </c>
    </row>
    <row r="142" spans="2:9" ht="16.5" customHeight="1">
      <c r="B142" s="176"/>
      <c r="C142" s="62" t="s">
        <v>146</v>
      </c>
      <c r="D142" s="63">
        <v>8800</v>
      </c>
      <c r="E142" s="46">
        <f t="shared" si="10"/>
        <v>8800</v>
      </c>
      <c r="F142" s="39">
        <v>0</v>
      </c>
      <c r="G142" s="19">
        <f t="shared" si="9"/>
        <v>0</v>
      </c>
      <c r="H142" s="19">
        <f t="shared" si="8"/>
        <v>8800</v>
      </c>
      <c r="I142" s="47">
        <f t="shared" si="6"/>
        <v>8800</v>
      </c>
    </row>
    <row r="143" spans="2:9" ht="16.5" customHeight="1">
      <c r="B143" s="176">
        <v>31</v>
      </c>
      <c r="C143" s="62" t="s">
        <v>147</v>
      </c>
      <c r="D143" s="63">
        <v>1250</v>
      </c>
      <c r="E143" s="46">
        <f t="shared" si="10"/>
        <v>1250</v>
      </c>
      <c r="F143" s="39">
        <f t="shared" si="3"/>
        <v>250</v>
      </c>
      <c r="G143" s="19">
        <f t="shared" si="9"/>
        <v>250</v>
      </c>
      <c r="H143" s="19">
        <f t="shared" si="8"/>
        <v>1500</v>
      </c>
      <c r="I143" s="47">
        <f t="shared" si="6"/>
        <v>1500</v>
      </c>
    </row>
    <row r="144" spans="2:9" ht="16.5" customHeight="1">
      <c r="B144" s="176"/>
      <c r="C144" s="62" t="s">
        <v>146</v>
      </c>
      <c r="D144" s="63">
        <v>1400</v>
      </c>
      <c r="E144" s="46">
        <f t="shared" si="10"/>
        <v>1400</v>
      </c>
      <c r="F144" s="39">
        <v>0</v>
      </c>
      <c r="G144" s="19">
        <f t="shared" si="9"/>
        <v>0</v>
      </c>
      <c r="H144" s="19">
        <f t="shared" si="8"/>
        <v>1400</v>
      </c>
      <c r="I144" s="47">
        <f t="shared" si="6"/>
        <v>1400</v>
      </c>
    </row>
    <row r="145" spans="2:9" ht="16.5" customHeight="1">
      <c r="B145" s="176"/>
      <c r="C145" s="62" t="s">
        <v>148</v>
      </c>
      <c r="D145" s="63">
        <v>1000</v>
      </c>
      <c r="E145" s="46">
        <f t="shared" si="10"/>
        <v>1000</v>
      </c>
      <c r="F145" s="39">
        <f t="shared" si="3"/>
        <v>200</v>
      </c>
      <c r="G145" s="19">
        <f t="shared" si="9"/>
        <v>200</v>
      </c>
      <c r="H145" s="19">
        <f t="shared" si="8"/>
        <v>1200</v>
      </c>
      <c r="I145" s="47">
        <f t="shared" si="6"/>
        <v>1200</v>
      </c>
    </row>
    <row r="146" spans="2:9" ht="16.5" customHeight="1">
      <c r="B146" s="176">
        <v>32</v>
      </c>
      <c r="C146" s="62" t="s">
        <v>147</v>
      </c>
      <c r="D146" s="63">
        <v>6000</v>
      </c>
      <c r="E146" s="46">
        <f t="shared" si="10"/>
        <v>6000</v>
      </c>
      <c r="F146" s="39">
        <f t="shared" si="3"/>
        <v>1200</v>
      </c>
      <c r="G146" s="19">
        <f t="shared" si="9"/>
        <v>1200</v>
      </c>
      <c r="H146" s="19">
        <f t="shared" si="8"/>
        <v>7200</v>
      </c>
      <c r="I146" s="47">
        <f t="shared" si="6"/>
        <v>7200</v>
      </c>
    </row>
    <row r="147" spans="2:9" ht="16.5" customHeight="1">
      <c r="B147" s="176"/>
      <c r="C147" s="62" t="s">
        <v>146</v>
      </c>
      <c r="D147" s="63">
        <v>2400</v>
      </c>
      <c r="E147" s="46">
        <f t="shared" si="10"/>
        <v>2400</v>
      </c>
      <c r="F147" s="39">
        <v>0</v>
      </c>
      <c r="G147" s="19">
        <f t="shared" si="9"/>
        <v>0</v>
      </c>
      <c r="H147" s="19">
        <f t="shared" si="8"/>
        <v>2400</v>
      </c>
      <c r="I147" s="47">
        <f t="shared" si="6"/>
        <v>2400</v>
      </c>
    </row>
    <row r="148" spans="2:9" ht="16.5" customHeight="1">
      <c r="B148" s="176">
        <v>33</v>
      </c>
      <c r="C148" s="62" t="s">
        <v>147</v>
      </c>
      <c r="D148" s="63">
        <v>6000</v>
      </c>
      <c r="E148" s="46">
        <f t="shared" si="10"/>
        <v>6000</v>
      </c>
      <c r="F148" s="39">
        <f t="shared" si="3"/>
        <v>1200</v>
      </c>
      <c r="G148" s="19">
        <f t="shared" si="9"/>
        <v>1200</v>
      </c>
      <c r="H148" s="19">
        <f t="shared" si="8"/>
        <v>7200</v>
      </c>
      <c r="I148" s="47">
        <f t="shared" si="6"/>
        <v>7200</v>
      </c>
    </row>
    <row r="149" spans="2:9" ht="16.5" customHeight="1">
      <c r="B149" s="176"/>
      <c r="C149" s="62" t="s">
        <v>146</v>
      </c>
      <c r="D149" s="63">
        <v>2400</v>
      </c>
      <c r="E149" s="46">
        <f t="shared" si="10"/>
        <v>2400</v>
      </c>
      <c r="F149" s="39">
        <v>0</v>
      </c>
      <c r="G149" s="19">
        <f t="shared" si="9"/>
        <v>0</v>
      </c>
      <c r="H149" s="19">
        <f t="shared" si="8"/>
        <v>2400</v>
      </c>
      <c r="I149" s="47">
        <f t="shared" si="6"/>
        <v>2400</v>
      </c>
    </row>
    <row r="150" spans="2:9" ht="16.5" customHeight="1">
      <c r="B150" s="176">
        <v>34</v>
      </c>
      <c r="C150" s="62" t="s">
        <v>147</v>
      </c>
      <c r="D150" s="63">
        <v>36400</v>
      </c>
      <c r="E150" s="46">
        <f t="shared" si="10"/>
        <v>36400</v>
      </c>
      <c r="F150" s="39">
        <f t="shared" si="3"/>
        <v>7280</v>
      </c>
      <c r="G150" s="19">
        <f t="shared" si="9"/>
        <v>7280</v>
      </c>
      <c r="H150" s="19">
        <f t="shared" si="8"/>
        <v>43680</v>
      </c>
      <c r="I150" s="47">
        <f t="shared" si="6"/>
        <v>43680</v>
      </c>
    </row>
    <row r="151" spans="2:9" ht="16.5" customHeight="1">
      <c r="B151" s="176"/>
      <c r="C151" s="62" t="s">
        <v>146</v>
      </c>
      <c r="D151" s="63">
        <v>52000</v>
      </c>
      <c r="E151" s="46">
        <f t="shared" si="10"/>
        <v>52000</v>
      </c>
      <c r="F151" s="39">
        <v>0</v>
      </c>
      <c r="G151" s="19">
        <f t="shared" si="9"/>
        <v>0</v>
      </c>
      <c r="H151" s="19">
        <f t="shared" si="8"/>
        <v>52000</v>
      </c>
      <c r="I151" s="47">
        <f t="shared" si="6"/>
        <v>52000</v>
      </c>
    </row>
    <row r="152" spans="2:9" ht="16.5" customHeight="1">
      <c r="B152" s="176">
        <v>35</v>
      </c>
      <c r="C152" s="62" t="s">
        <v>147</v>
      </c>
      <c r="D152" s="63">
        <v>10500</v>
      </c>
      <c r="E152" s="46">
        <f t="shared" si="10"/>
        <v>10500</v>
      </c>
      <c r="F152" s="39">
        <f t="shared" si="3"/>
        <v>2100</v>
      </c>
      <c r="G152" s="19">
        <f t="shared" si="9"/>
        <v>2100</v>
      </c>
      <c r="H152" s="19">
        <f t="shared" si="8"/>
        <v>12600</v>
      </c>
      <c r="I152" s="47">
        <f t="shared" si="6"/>
        <v>12600</v>
      </c>
    </row>
    <row r="153" spans="2:9" ht="16.5" customHeight="1">
      <c r="B153" s="176"/>
      <c r="C153" s="62" t="s">
        <v>146</v>
      </c>
      <c r="D153" s="63">
        <v>12000</v>
      </c>
      <c r="E153" s="46">
        <f t="shared" si="10"/>
        <v>12000</v>
      </c>
      <c r="F153" s="39">
        <v>0</v>
      </c>
      <c r="G153" s="19">
        <f t="shared" si="9"/>
        <v>0</v>
      </c>
      <c r="H153" s="19">
        <f t="shared" si="8"/>
        <v>12000</v>
      </c>
      <c r="I153" s="47">
        <f t="shared" si="6"/>
        <v>12000</v>
      </c>
    </row>
    <row r="154" spans="2:9" ht="16.5" customHeight="1">
      <c r="B154" s="176">
        <v>36</v>
      </c>
      <c r="C154" s="62" t="s">
        <v>147</v>
      </c>
      <c r="D154" s="63">
        <v>37500</v>
      </c>
      <c r="E154" s="46">
        <f t="shared" si="10"/>
        <v>37500</v>
      </c>
      <c r="F154" s="39">
        <f t="shared" si="3"/>
        <v>7500</v>
      </c>
      <c r="G154" s="19">
        <f t="shared" si="9"/>
        <v>7500</v>
      </c>
      <c r="H154" s="19">
        <f t="shared" si="8"/>
        <v>45000</v>
      </c>
      <c r="I154" s="47">
        <f t="shared" si="6"/>
        <v>45000</v>
      </c>
    </row>
    <row r="155" spans="2:9" ht="16.5" customHeight="1">
      <c r="B155" s="176"/>
      <c r="C155" s="62" t="s">
        <v>146</v>
      </c>
      <c r="D155" s="63">
        <v>33000</v>
      </c>
      <c r="E155" s="46">
        <f t="shared" si="10"/>
        <v>33000</v>
      </c>
      <c r="F155" s="39">
        <v>0</v>
      </c>
      <c r="G155" s="19">
        <f t="shared" si="9"/>
        <v>0</v>
      </c>
      <c r="H155" s="19">
        <f t="shared" si="8"/>
        <v>33000</v>
      </c>
      <c r="I155" s="47">
        <f t="shared" si="6"/>
        <v>33000</v>
      </c>
    </row>
    <row r="156" spans="2:9" ht="16.5" customHeight="1">
      <c r="B156" s="176">
        <v>37</v>
      </c>
      <c r="C156" s="62" t="s">
        <v>147</v>
      </c>
      <c r="D156" s="63">
        <v>41750</v>
      </c>
      <c r="E156" s="46">
        <f t="shared" si="10"/>
        <v>41750</v>
      </c>
      <c r="F156" s="39">
        <f t="shared" si="3"/>
        <v>8350</v>
      </c>
      <c r="G156" s="19">
        <f t="shared" si="9"/>
        <v>8350</v>
      </c>
      <c r="H156" s="19">
        <f t="shared" si="8"/>
        <v>50100</v>
      </c>
      <c r="I156" s="47">
        <f t="shared" si="6"/>
        <v>50100</v>
      </c>
    </row>
    <row r="157" spans="2:9" ht="16.5" customHeight="1">
      <c r="B157" s="176"/>
      <c r="C157" s="62" t="s">
        <v>146</v>
      </c>
      <c r="D157" s="63">
        <v>44000</v>
      </c>
      <c r="E157" s="46">
        <f t="shared" si="10"/>
        <v>44000</v>
      </c>
      <c r="F157" s="39">
        <v>0</v>
      </c>
      <c r="G157" s="19">
        <f t="shared" si="9"/>
        <v>0</v>
      </c>
      <c r="H157" s="19">
        <f t="shared" si="8"/>
        <v>44000</v>
      </c>
      <c r="I157" s="47">
        <f t="shared" si="6"/>
        <v>44000</v>
      </c>
    </row>
    <row r="158" spans="2:9" ht="16.5" customHeight="1">
      <c r="B158" s="176">
        <v>38</v>
      </c>
      <c r="C158" s="62" t="s">
        <v>147</v>
      </c>
      <c r="D158" s="63">
        <v>31250</v>
      </c>
      <c r="E158" s="46">
        <f t="shared" si="10"/>
        <v>31250</v>
      </c>
      <c r="F158" s="39">
        <f t="shared" si="3"/>
        <v>6250</v>
      </c>
      <c r="G158" s="19">
        <f t="shared" si="9"/>
        <v>6250</v>
      </c>
      <c r="H158" s="19">
        <f t="shared" si="8"/>
        <v>37500</v>
      </c>
      <c r="I158" s="47">
        <f t="shared" si="6"/>
        <v>37500</v>
      </c>
    </row>
    <row r="159" spans="2:9" ht="16.5" customHeight="1">
      <c r="B159" s="176"/>
      <c r="C159" s="62" t="s">
        <v>146</v>
      </c>
      <c r="D159" s="63">
        <v>26000</v>
      </c>
      <c r="E159" s="46">
        <f t="shared" si="10"/>
        <v>26000</v>
      </c>
      <c r="F159" s="39">
        <v>0</v>
      </c>
      <c r="G159" s="19">
        <f t="shared" si="9"/>
        <v>0</v>
      </c>
      <c r="H159" s="19">
        <f t="shared" si="8"/>
        <v>26000</v>
      </c>
      <c r="I159" s="47">
        <f t="shared" si="6"/>
        <v>26000</v>
      </c>
    </row>
    <row r="160" spans="2:9" ht="16.5" customHeight="1">
      <c r="B160" s="69">
        <v>39</v>
      </c>
      <c r="C160" s="62" t="s">
        <v>146</v>
      </c>
      <c r="D160" s="63">
        <v>20000</v>
      </c>
      <c r="E160" s="46">
        <f t="shared" si="10"/>
        <v>20000</v>
      </c>
      <c r="F160" s="39">
        <v>0</v>
      </c>
      <c r="G160" s="19">
        <f t="shared" si="9"/>
        <v>0</v>
      </c>
      <c r="H160" s="19">
        <f t="shared" si="8"/>
        <v>20000</v>
      </c>
      <c r="I160" s="47">
        <f t="shared" si="6"/>
        <v>20000</v>
      </c>
    </row>
    <row r="161" spans="2:9" ht="16.5" customHeight="1">
      <c r="B161" s="176">
        <v>40</v>
      </c>
      <c r="C161" s="62" t="s">
        <v>147</v>
      </c>
      <c r="D161" s="63">
        <v>8250</v>
      </c>
      <c r="E161" s="46">
        <f t="shared" si="10"/>
        <v>8250</v>
      </c>
      <c r="F161" s="39">
        <f t="shared" si="3"/>
        <v>1650</v>
      </c>
      <c r="G161" s="19">
        <f t="shared" si="9"/>
        <v>1650</v>
      </c>
      <c r="H161" s="19">
        <f t="shared" si="8"/>
        <v>9900</v>
      </c>
      <c r="I161" s="47">
        <f t="shared" si="6"/>
        <v>9900</v>
      </c>
    </row>
    <row r="162" spans="2:9" ht="16.5" customHeight="1">
      <c r="B162" s="176"/>
      <c r="C162" s="62" t="s">
        <v>146</v>
      </c>
      <c r="D162" s="63">
        <v>7500</v>
      </c>
      <c r="E162" s="46">
        <f t="shared" si="10"/>
        <v>7500</v>
      </c>
      <c r="F162" s="39">
        <v>0</v>
      </c>
      <c r="G162" s="19">
        <f t="shared" si="9"/>
        <v>0</v>
      </c>
      <c r="H162" s="19">
        <f t="shared" si="8"/>
        <v>7500</v>
      </c>
      <c r="I162" s="47">
        <f t="shared" si="6"/>
        <v>7500</v>
      </c>
    </row>
    <row r="163" spans="2:9" ht="16.5" customHeight="1">
      <c r="B163" s="176">
        <v>41</v>
      </c>
      <c r="C163" s="62" t="s">
        <v>147</v>
      </c>
      <c r="D163" s="63">
        <v>2750</v>
      </c>
      <c r="E163" s="46">
        <f t="shared" si="10"/>
        <v>2750</v>
      </c>
      <c r="F163" s="39">
        <f t="shared" si="3"/>
        <v>550</v>
      </c>
      <c r="G163" s="19">
        <f t="shared" si="9"/>
        <v>550</v>
      </c>
      <c r="H163" s="19">
        <f t="shared" si="8"/>
        <v>3300</v>
      </c>
      <c r="I163" s="47">
        <f t="shared" si="6"/>
        <v>3300</v>
      </c>
    </row>
    <row r="164" spans="2:9" ht="16.5" customHeight="1">
      <c r="B164" s="176"/>
      <c r="C164" s="62" t="s">
        <v>146</v>
      </c>
      <c r="D164" s="63">
        <v>2600</v>
      </c>
      <c r="E164" s="46">
        <f t="shared" si="10"/>
        <v>2600</v>
      </c>
      <c r="F164" s="39">
        <f t="shared" si="3"/>
        <v>520</v>
      </c>
      <c r="G164" s="19">
        <f t="shared" si="9"/>
        <v>520</v>
      </c>
      <c r="H164" s="19">
        <f t="shared" si="8"/>
        <v>3120</v>
      </c>
      <c r="I164" s="47">
        <f t="shared" si="6"/>
        <v>3120</v>
      </c>
    </row>
    <row r="165" spans="2:9" ht="16.5" customHeight="1">
      <c r="B165" s="69">
        <v>42</v>
      </c>
      <c r="C165" s="62" t="s">
        <v>146</v>
      </c>
      <c r="D165" s="63">
        <v>500</v>
      </c>
      <c r="E165" s="46">
        <f t="shared" si="10"/>
        <v>500</v>
      </c>
      <c r="F165" s="39">
        <v>0</v>
      </c>
      <c r="G165" s="19">
        <f t="shared" si="9"/>
        <v>0</v>
      </c>
      <c r="H165" s="19">
        <f t="shared" si="8"/>
        <v>500</v>
      </c>
      <c r="I165" s="47">
        <f t="shared" si="6"/>
        <v>500</v>
      </c>
    </row>
    <row r="166" spans="2:9" ht="16.5" customHeight="1">
      <c r="B166" s="176">
        <v>43</v>
      </c>
      <c r="C166" s="62" t="s">
        <v>147</v>
      </c>
      <c r="D166" s="63">
        <v>1750</v>
      </c>
      <c r="E166" s="46">
        <f t="shared" si="10"/>
        <v>1750</v>
      </c>
      <c r="F166" s="39">
        <f t="shared" si="3"/>
        <v>350</v>
      </c>
      <c r="G166" s="19">
        <f t="shared" si="9"/>
        <v>350</v>
      </c>
      <c r="H166" s="19">
        <f t="shared" si="8"/>
        <v>2100</v>
      </c>
      <c r="I166" s="47">
        <f t="shared" si="6"/>
        <v>2100</v>
      </c>
    </row>
    <row r="167" spans="2:9" ht="16.5" customHeight="1">
      <c r="B167" s="176"/>
      <c r="C167" s="62" t="s">
        <v>146</v>
      </c>
      <c r="D167" s="63">
        <v>1800</v>
      </c>
      <c r="E167" s="46">
        <f t="shared" si="10"/>
        <v>1800</v>
      </c>
      <c r="F167" s="39">
        <v>0</v>
      </c>
      <c r="G167" s="19">
        <f t="shared" si="9"/>
        <v>0</v>
      </c>
      <c r="H167" s="19">
        <f t="shared" si="8"/>
        <v>1800</v>
      </c>
      <c r="I167" s="47">
        <f t="shared" si="6"/>
        <v>1800</v>
      </c>
    </row>
    <row r="168" spans="2:9" ht="16.5" customHeight="1">
      <c r="B168" s="176">
        <v>44</v>
      </c>
      <c r="C168" s="62" t="s">
        <v>147</v>
      </c>
      <c r="D168" s="63">
        <v>1875</v>
      </c>
      <c r="E168" s="46">
        <f t="shared" si="10"/>
        <v>1875</v>
      </c>
      <c r="F168" s="39">
        <f t="shared" si="3"/>
        <v>375</v>
      </c>
      <c r="G168" s="19">
        <f t="shared" si="9"/>
        <v>375</v>
      </c>
      <c r="H168" s="19">
        <f t="shared" si="8"/>
        <v>2250</v>
      </c>
      <c r="I168" s="47">
        <f t="shared" si="6"/>
        <v>2250</v>
      </c>
    </row>
    <row r="169" spans="2:9" ht="16.5" customHeight="1">
      <c r="B169" s="176"/>
      <c r="C169" s="62" t="s">
        <v>146</v>
      </c>
      <c r="D169" s="63">
        <v>2200</v>
      </c>
      <c r="E169" s="46">
        <f t="shared" si="10"/>
        <v>2200</v>
      </c>
      <c r="F169" s="39">
        <v>0</v>
      </c>
      <c r="G169" s="19">
        <f t="shared" si="9"/>
        <v>0</v>
      </c>
      <c r="H169" s="19">
        <f t="shared" si="8"/>
        <v>2200</v>
      </c>
      <c r="I169" s="47">
        <f t="shared" si="6"/>
        <v>2200</v>
      </c>
    </row>
    <row r="170" spans="2:9" ht="16.5" customHeight="1">
      <c r="B170" s="176">
        <v>45</v>
      </c>
      <c r="C170" s="62" t="s">
        <v>147</v>
      </c>
      <c r="D170" s="63">
        <v>15000</v>
      </c>
      <c r="E170" s="46">
        <f t="shared" si="10"/>
        <v>15000</v>
      </c>
      <c r="F170" s="39">
        <f t="shared" si="3"/>
        <v>3000</v>
      </c>
      <c r="G170" s="19">
        <f t="shared" si="9"/>
        <v>3000</v>
      </c>
      <c r="H170" s="19">
        <f t="shared" si="8"/>
        <v>18000</v>
      </c>
      <c r="I170" s="47">
        <f t="shared" si="6"/>
        <v>18000</v>
      </c>
    </row>
    <row r="171" spans="2:9" ht="16.5" customHeight="1">
      <c r="B171" s="176"/>
      <c r="C171" s="62" t="s">
        <v>146</v>
      </c>
      <c r="D171" s="63">
        <v>20000</v>
      </c>
      <c r="E171" s="46">
        <f t="shared" si="10"/>
        <v>20000</v>
      </c>
      <c r="F171" s="39">
        <v>0</v>
      </c>
      <c r="G171" s="19">
        <f t="shared" si="9"/>
        <v>0</v>
      </c>
      <c r="H171" s="19">
        <f t="shared" si="8"/>
        <v>20000</v>
      </c>
      <c r="I171" s="47">
        <f t="shared" si="6"/>
        <v>20000</v>
      </c>
    </row>
    <row r="172" spans="2:9" ht="23.25" customHeight="1">
      <c r="B172" s="176">
        <v>46</v>
      </c>
      <c r="C172" s="62" t="s">
        <v>147</v>
      </c>
      <c r="D172" s="63">
        <v>73000</v>
      </c>
      <c r="E172" s="46">
        <f t="shared" si="10"/>
        <v>73000</v>
      </c>
      <c r="F172" s="39">
        <f t="shared" si="3"/>
        <v>14600</v>
      </c>
      <c r="G172" s="19">
        <f t="shared" si="9"/>
        <v>14600</v>
      </c>
      <c r="H172" s="19">
        <f t="shared" si="8"/>
        <v>87600</v>
      </c>
      <c r="I172" s="47">
        <f t="shared" si="6"/>
        <v>87600</v>
      </c>
    </row>
    <row r="173" spans="2:9" ht="16.5" customHeight="1">
      <c r="B173" s="176"/>
      <c r="C173" s="62" t="s">
        <v>146</v>
      </c>
      <c r="D173" s="63">
        <v>77000</v>
      </c>
      <c r="E173" s="46">
        <f t="shared" si="10"/>
        <v>77000</v>
      </c>
      <c r="F173" s="39">
        <v>0</v>
      </c>
      <c r="G173" s="19">
        <f t="shared" si="9"/>
        <v>0</v>
      </c>
      <c r="H173" s="19">
        <f t="shared" si="8"/>
        <v>77000</v>
      </c>
      <c r="I173" s="47">
        <f t="shared" si="6"/>
        <v>77000</v>
      </c>
    </row>
    <row r="174" spans="2:9" ht="16.5" customHeight="1">
      <c r="B174" s="176">
        <v>47</v>
      </c>
      <c r="C174" s="62" t="s">
        <v>147</v>
      </c>
      <c r="D174" s="63">
        <v>5000</v>
      </c>
      <c r="E174" s="46">
        <f t="shared" si="10"/>
        <v>5000</v>
      </c>
      <c r="F174" s="39">
        <f t="shared" si="3"/>
        <v>1000</v>
      </c>
      <c r="G174" s="19">
        <f t="shared" si="9"/>
        <v>1000</v>
      </c>
      <c r="H174" s="19">
        <f t="shared" si="8"/>
        <v>6000</v>
      </c>
      <c r="I174" s="47">
        <f t="shared" si="6"/>
        <v>6000</v>
      </c>
    </row>
    <row r="175" spans="2:9" ht="16.5" customHeight="1">
      <c r="B175" s="176"/>
      <c r="C175" s="62" t="s">
        <v>146</v>
      </c>
      <c r="D175" s="63">
        <v>14000</v>
      </c>
      <c r="E175" s="46">
        <f t="shared" si="10"/>
        <v>14000</v>
      </c>
      <c r="F175" s="39">
        <v>0</v>
      </c>
      <c r="G175" s="19">
        <f t="shared" si="9"/>
        <v>0</v>
      </c>
      <c r="H175" s="19">
        <f t="shared" si="8"/>
        <v>14000</v>
      </c>
      <c r="I175" s="47">
        <f t="shared" si="6"/>
        <v>14000</v>
      </c>
    </row>
    <row r="176" spans="2:9" ht="16.5" customHeight="1">
      <c r="B176" s="176">
        <v>48</v>
      </c>
      <c r="C176" s="62" t="s">
        <v>147</v>
      </c>
      <c r="D176" s="63">
        <v>7750</v>
      </c>
      <c r="E176" s="46">
        <f t="shared" si="10"/>
        <v>7750</v>
      </c>
      <c r="F176" s="39">
        <f t="shared" si="3"/>
        <v>1550</v>
      </c>
      <c r="G176" s="19">
        <f t="shared" si="9"/>
        <v>1550</v>
      </c>
      <c r="H176" s="19">
        <f t="shared" si="8"/>
        <v>9300</v>
      </c>
      <c r="I176" s="47">
        <f t="shared" si="6"/>
        <v>9300</v>
      </c>
    </row>
    <row r="177" spans="2:9" ht="16.5" customHeight="1">
      <c r="B177" s="176"/>
      <c r="C177" s="62" t="s">
        <v>146</v>
      </c>
      <c r="D177" s="63">
        <v>7000</v>
      </c>
      <c r="E177" s="46">
        <f t="shared" si="10"/>
        <v>7000</v>
      </c>
      <c r="F177" s="39">
        <v>0</v>
      </c>
      <c r="G177" s="19">
        <f t="shared" si="9"/>
        <v>0</v>
      </c>
      <c r="H177" s="19">
        <f t="shared" si="8"/>
        <v>7000</v>
      </c>
      <c r="I177" s="47">
        <f t="shared" si="6"/>
        <v>7000</v>
      </c>
    </row>
    <row r="178" spans="2:9" ht="16.5" customHeight="1">
      <c r="B178" s="176"/>
      <c r="C178" s="62" t="s">
        <v>148</v>
      </c>
      <c r="D178" s="63">
        <v>4375</v>
      </c>
      <c r="E178" s="46">
        <f t="shared" si="10"/>
        <v>4375</v>
      </c>
      <c r="F178" s="39">
        <f t="shared" si="3"/>
        <v>875</v>
      </c>
      <c r="G178" s="19">
        <f t="shared" si="9"/>
        <v>875</v>
      </c>
      <c r="H178" s="19">
        <f t="shared" si="8"/>
        <v>5250</v>
      </c>
      <c r="I178" s="47">
        <f t="shared" si="6"/>
        <v>5250</v>
      </c>
    </row>
    <row r="179" spans="2:9" ht="16.5" customHeight="1">
      <c r="B179" s="176">
        <v>49</v>
      </c>
      <c r="C179" s="62" t="s">
        <v>147</v>
      </c>
      <c r="D179" s="63">
        <v>6250</v>
      </c>
      <c r="E179" s="46">
        <f t="shared" si="10"/>
        <v>6250</v>
      </c>
      <c r="F179" s="39">
        <f t="shared" si="3"/>
        <v>1250</v>
      </c>
      <c r="G179" s="19">
        <f t="shared" si="9"/>
        <v>1250</v>
      </c>
      <c r="H179" s="19">
        <f t="shared" si="8"/>
        <v>7500</v>
      </c>
      <c r="I179" s="47">
        <f t="shared" si="6"/>
        <v>7500</v>
      </c>
    </row>
    <row r="180" spans="2:9" ht="16.5" customHeight="1">
      <c r="B180" s="176"/>
      <c r="C180" s="62" t="s">
        <v>146</v>
      </c>
      <c r="D180" s="63">
        <v>24000</v>
      </c>
      <c r="E180" s="46">
        <f t="shared" si="10"/>
        <v>24000</v>
      </c>
      <c r="F180" s="39">
        <v>0</v>
      </c>
      <c r="G180" s="19">
        <f t="shared" si="9"/>
        <v>0</v>
      </c>
      <c r="H180" s="19">
        <f t="shared" si="8"/>
        <v>24000</v>
      </c>
      <c r="I180" s="47">
        <f t="shared" si="6"/>
        <v>24000</v>
      </c>
    </row>
    <row r="181" spans="2:9" ht="16.5" customHeight="1">
      <c r="B181" s="176">
        <v>50</v>
      </c>
      <c r="C181" s="62" t="s">
        <v>147</v>
      </c>
      <c r="D181" s="63">
        <v>6250</v>
      </c>
      <c r="E181" s="46">
        <f t="shared" si="10"/>
        <v>6250</v>
      </c>
      <c r="F181" s="39">
        <f t="shared" si="3"/>
        <v>1250</v>
      </c>
      <c r="G181" s="19">
        <f t="shared" si="9"/>
        <v>1250</v>
      </c>
      <c r="H181" s="19">
        <f t="shared" si="8"/>
        <v>7500</v>
      </c>
      <c r="I181" s="47">
        <f t="shared" si="6"/>
        <v>7500</v>
      </c>
    </row>
    <row r="182" spans="2:9" ht="16.5" customHeight="1">
      <c r="B182" s="176"/>
      <c r="C182" s="62" t="s">
        <v>146</v>
      </c>
      <c r="D182" s="63">
        <v>6500</v>
      </c>
      <c r="E182" s="46">
        <f t="shared" si="10"/>
        <v>6500</v>
      </c>
      <c r="F182" s="39">
        <v>0</v>
      </c>
      <c r="G182" s="19">
        <f t="shared" si="9"/>
        <v>0</v>
      </c>
      <c r="H182" s="19">
        <f t="shared" si="8"/>
        <v>6500</v>
      </c>
      <c r="I182" s="47">
        <f t="shared" si="6"/>
        <v>6500</v>
      </c>
    </row>
    <row r="183" spans="2:9" ht="16.5" customHeight="1">
      <c r="B183" s="176">
        <v>51</v>
      </c>
      <c r="C183" s="62" t="s">
        <v>147</v>
      </c>
      <c r="D183" s="63">
        <v>27500</v>
      </c>
      <c r="E183" s="46">
        <f t="shared" si="2"/>
        <v>27500</v>
      </c>
      <c r="F183" s="39">
        <f t="shared" si="3"/>
        <v>5500</v>
      </c>
      <c r="G183" s="19">
        <f t="shared" si="9"/>
        <v>5500</v>
      </c>
      <c r="H183" s="19">
        <f t="shared" si="8"/>
        <v>33000</v>
      </c>
      <c r="I183" s="47">
        <f t="shared" si="6"/>
        <v>33000</v>
      </c>
    </row>
    <row r="184" spans="2:9" ht="16.5" customHeight="1">
      <c r="B184" s="176"/>
      <c r="C184" s="62" t="s">
        <v>146</v>
      </c>
      <c r="D184" s="46">
        <v>35000</v>
      </c>
      <c r="E184" s="46">
        <f>D184</f>
        <v>35000</v>
      </c>
      <c r="F184" s="39">
        <v>0</v>
      </c>
      <c r="G184" s="19">
        <f t="shared" si="9"/>
        <v>0</v>
      </c>
      <c r="H184" s="19">
        <f t="shared" si="8"/>
        <v>35000</v>
      </c>
      <c r="I184" s="46">
        <f>H184</f>
        <v>35000</v>
      </c>
    </row>
    <row r="185" spans="2:9" ht="25.5" customHeight="1">
      <c r="B185" s="101" t="s">
        <v>27</v>
      </c>
      <c r="C185" s="149"/>
      <c r="D185" s="104"/>
      <c r="E185" s="101" t="s">
        <v>73</v>
      </c>
      <c r="F185" s="149"/>
      <c r="G185" s="149"/>
      <c r="H185" s="149"/>
      <c r="I185" s="104"/>
    </row>
    <row r="186" spans="2:9" ht="21" customHeight="1">
      <c r="B186" s="146"/>
      <c r="C186" s="147"/>
      <c r="D186" s="148"/>
      <c r="E186" s="101"/>
      <c r="F186" s="149"/>
      <c r="G186" s="149"/>
      <c r="H186" s="149"/>
      <c r="I186" s="104"/>
    </row>
    <row r="187" spans="2:9" ht="28.5" customHeight="1">
      <c r="B187" s="136"/>
      <c r="C187" s="136"/>
      <c r="D187" s="136"/>
      <c r="E187" s="136"/>
      <c r="F187" s="136"/>
      <c r="G187" s="136"/>
      <c r="H187" s="136"/>
      <c r="I187" s="136"/>
    </row>
    <row r="188" spans="2:9" ht="28.5" customHeight="1">
      <c r="B188" s="116" t="s">
        <v>28</v>
      </c>
      <c r="C188" s="83"/>
      <c r="D188" s="83"/>
      <c r="E188" s="83"/>
      <c r="F188" s="83"/>
      <c r="G188" s="83"/>
      <c r="H188" s="83"/>
      <c r="I188" s="84"/>
    </row>
    <row r="189" spans="2:9" ht="35.25" customHeight="1">
      <c r="B189" s="123" t="s">
        <v>31</v>
      </c>
      <c r="C189" s="150" t="s">
        <v>30</v>
      </c>
      <c r="D189" s="85" t="s">
        <v>29</v>
      </c>
      <c r="E189" s="86"/>
      <c r="F189" s="86"/>
      <c r="G189" s="85"/>
      <c r="H189" s="85"/>
      <c r="I189" s="85"/>
    </row>
    <row r="190" spans="2:9" ht="94.5" customHeight="1">
      <c r="B190" s="123"/>
      <c r="C190" s="151"/>
      <c r="D190" s="27" t="s">
        <v>32</v>
      </c>
      <c r="E190" s="28" t="s">
        <v>33</v>
      </c>
      <c r="F190" s="28" t="s">
        <v>69</v>
      </c>
      <c r="G190" s="29" t="s">
        <v>35</v>
      </c>
      <c r="H190" s="30" t="s">
        <v>34</v>
      </c>
      <c r="I190" s="1" t="s">
        <v>36</v>
      </c>
    </row>
    <row r="191" spans="2:9" ht="19.5" customHeight="1">
      <c r="B191" s="152"/>
      <c r="C191" s="48"/>
      <c r="D191" s="39"/>
      <c r="E191" s="39"/>
      <c r="F191" s="21"/>
      <c r="G191" s="19"/>
      <c r="H191" s="20"/>
      <c r="I191" s="21"/>
    </row>
    <row r="192" spans="2:9" ht="15" customHeight="1">
      <c r="B192" s="153"/>
      <c r="C192" s="48"/>
      <c r="D192" s="39"/>
      <c r="E192" s="39"/>
      <c r="F192" s="21"/>
      <c r="G192" s="19"/>
      <c r="H192" s="20"/>
      <c r="I192" s="21"/>
    </row>
    <row r="193" spans="2:9" ht="29.25" customHeight="1">
      <c r="B193" s="87" t="s">
        <v>74</v>
      </c>
      <c r="C193" s="88"/>
      <c r="D193" s="88"/>
      <c r="E193" s="88"/>
      <c r="F193" s="88"/>
      <c r="G193" s="88"/>
      <c r="H193" s="88"/>
      <c r="I193" s="89"/>
    </row>
    <row r="194" spans="2:9" ht="23.25" customHeight="1">
      <c r="B194" s="79" t="s">
        <v>27</v>
      </c>
      <c r="C194" s="81"/>
      <c r="D194" s="79" t="s">
        <v>85</v>
      </c>
      <c r="E194" s="80"/>
      <c r="F194" s="80"/>
      <c r="G194" s="80"/>
      <c r="H194" s="80"/>
      <c r="I194" s="81"/>
    </row>
    <row r="195" spans="2:9" ht="12.75" customHeight="1">
      <c r="B195" s="133"/>
      <c r="C195" s="135"/>
      <c r="D195" s="82"/>
      <c r="E195" s="83"/>
      <c r="F195" s="83"/>
      <c r="G195" s="83"/>
      <c r="H195" s="83"/>
      <c r="I195" s="84"/>
    </row>
    <row r="196" spans="2:9" ht="12.75" customHeight="1">
      <c r="B196" s="138"/>
      <c r="C196" s="139"/>
      <c r="D196" s="139"/>
      <c r="E196" s="139"/>
      <c r="F196" s="139"/>
      <c r="G196" s="139"/>
      <c r="H196" s="139"/>
      <c r="I196" s="140"/>
    </row>
    <row r="197" spans="2:9" ht="26.25" customHeight="1">
      <c r="B197" s="133"/>
      <c r="C197" s="134"/>
      <c r="D197" s="134"/>
      <c r="E197" s="134"/>
      <c r="F197" s="134"/>
      <c r="G197" s="134"/>
      <c r="H197" s="134"/>
      <c r="I197" s="135"/>
    </row>
    <row r="198" spans="2:9" ht="21.75" customHeight="1">
      <c r="B198" s="76" t="s">
        <v>31</v>
      </c>
      <c r="C198" s="76" t="s">
        <v>37</v>
      </c>
      <c r="D198" s="82" t="s">
        <v>38</v>
      </c>
      <c r="E198" s="83"/>
      <c r="F198" s="83"/>
      <c r="G198" s="83"/>
      <c r="H198" s="83"/>
      <c r="I198" s="84"/>
    </row>
    <row r="199" spans="2:9" ht="21.75" customHeight="1">
      <c r="B199" s="77"/>
      <c r="C199" s="77"/>
      <c r="D199" s="76"/>
      <c r="E199" s="76" t="s">
        <v>39</v>
      </c>
      <c r="F199" s="76" t="s">
        <v>40</v>
      </c>
      <c r="G199" s="76" t="s">
        <v>41</v>
      </c>
      <c r="H199" s="101" t="s">
        <v>42</v>
      </c>
      <c r="I199" s="104"/>
    </row>
    <row r="200" spans="2:9" ht="21.75" customHeight="1">
      <c r="B200" s="77"/>
      <c r="C200" s="77"/>
      <c r="D200" s="77"/>
      <c r="E200" s="77"/>
      <c r="F200" s="77"/>
      <c r="G200" s="77"/>
      <c r="H200" s="82" t="s">
        <v>23</v>
      </c>
      <c r="I200" s="84"/>
    </row>
    <row r="201" spans="2:9" ht="27.75" customHeight="1">
      <c r="B201" s="78"/>
      <c r="C201" s="78"/>
      <c r="D201" s="78"/>
      <c r="E201" s="78"/>
      <c r="F201" s="78"/>
      <c r="G201" s="78"/>
      <c r="H201" s="22" t="s">
        <v>72</v>
      </c>
      <c r="I201" s="23" t="s">
        <v>26</v>
      </c>
    </row>
    <row r="202" spans="2:9" ht="13.5" customHeight="1">
      <c r="B202" s="31" t="s">
        <v>43</v>
      </c>
      <c r="C202" s="73" t="s">
        <v>148</v>
      </c>
      <c r="D202" s="76" t="s">
        <v>149</v>
      </c>
      <c r="E202" s="90">
        <v>41858</v>
      </c>
      <c r="F202" s="93" t="s">
        <v>78</v>
      </c>
      <c r="G202" s="93"/>
      <c r="H202" s="96" t="s">
        <v>150</v>
      </c>
      <c r="I202" s="97"/>
    </row>
    <row r="203" spans="2:9" ht="13.5" customHeight="1">
      <c r="B203" s="31">
        <v>9</v>
      </c>
      <c r="C203" s="74"/>
      <c r="D203" s="77"/>
      <c r="E203" s="91"/>
      <c r="F203" s="94"/>
      <c r="G203" s="94"/>
      <c r="H203" s="70"/>
      <c r="I203" s="177">
        <v>12000</v>
      </c>
    </row>
    <row r="204" spans="2:9" ht="13.5" customHeight="1">
      <c r="B204" s="31">
        <v>10</v>
      </c>
      <c r="C204" s="74"/>
      <c r="D204" s="77"/>
      <c r="E204" s="91"/>
      <c r="F204" s="94"/>
      <c r="G204" s="94"/>
      <c r="H204" s="70"/>
      <c r="I204" s="177">
        <v>25000</v>
      </c>
    </row>
    <row r="205" spans="2:9" ht="13.5" customHeight="1">
      <c r="B205" s="31">
        <v>26</v>
      </c>
      <c r="C205" s="74"/>
      <c r="D205" s="77"/>
      <c r="E205" s="91"/>
      <c r="F205" s="94"/>
      <c r="G205" s="94"/>
      <c r="H205" s="70"/>
      <c r="I205" s="177">
        <v>22500</v>
      </c>
    </row>
    <row r="206" spans="2:9" ht="13.5" customHeight="1">
      <c r="B206" s="31">
        <v>31</v>
      </c>
      <c r="C206" s="74"/>
      <c r="D206" s="77"/>
      <c r="E206" s="91"/>
      <c r="F206" s="94"/>
      <c r="G206" s="94"/>
      <c r="H206" s="70"/>
      <c r="I206" s="177">
        <v>2400</v>
      </c>
    </row>
    <row r="207" spans="2:9" ht="21" customHeight="1">
      <c r="B207" s="31">
        <v>48</v>
      </c>
      <c r="C207" s="74"/>
      <c r="D207" s="77"/>
      <c r="E207" s="91"/>
      <c r="F207" s="94"/>
      <c r="G207" s="94"/>
      <c r="H207" s="71"/>
      <c r="I207" s="178">
        <v>42000</v>
      </c>
    </row>
    <row r="208" spans="2:9" ht="38.25" customHeight="1">
      <c r="B208" s="31" t="s">
        <v>44</v>
      </c>
      <c r="C208" s="75"/>
      <c r="D208" s="78"/>
      <c r="E208" s="92"/>
      <c r="F208" s="95"/>
      <c r="G208" s="95"/>
      <c r="H208" s="33" t="s">
        <v>45</v>
      </c>
      <c r="I208" s="34">
        <f>SUM(I203:I207)</f>
        <v>103900</v>
      </c>
    </row>
    <row r="209" spans="2:9" ht="25.5" customHeight="1">
      <c r="B209" s="31" t="s">
        <v>43</v>
      </c>
      <c r="C209" s="73" t="s">
        <v>147</v>
      </c>
      <c r="D209" s="76" t="s">
        <v>151</v>
      </c>
      <c r="E209" s="90">
        <v>41858</v>
      </c>
      <c r="F209" s="93" t="s">
        <v>78</v>
      </c>
      <c r="G209" s="93"/>
      <c r="H209" s="96" t="s">
        <v>150</v>
      </c>
      <c r="I209" s="97"/>
    </row>
    <row r="210" spans="2:9" ht="25.5" customHeight="1">
      <c r="B210" s="31">
        <v>4</v>
      </c>
      <c r="C210" s="74"/>
      <c r="D210" s="77"/>
      <c r="E210" s="91"/>
      <c r="F210" s="94"/>
      <c r="G210" s="94"/>
      <c r="H210" s="52"/>
      <c r="I210" s="53">
        <v>39000</v>
      </c>
    </row>
    <row r="211" spans="2:9" ht="25.5" customHeight="1">
      <c r="B211" s="31">
        <v>5</v>
      </c>
      <c r="C211" s="74"/>
      <c r="D211" s="77"/>
      <c r="E211" s="91"/>
      <c r="F211" s="94"/>
      <c r="G211" s="94"/>
      <c r="H211" s="52"/>
      <c r="I211" s="53">
        <v>108000</v>
      </c>
    </row>
    <row r="212" spans="2:9" ht="25.5" customHeight="1">
      <c r="B212" s="31">
        <v>6</v>
      </c>
      <c r="C212" s="74"/>
      <c r="D212" s="77"/>
      <c r="E212" s="91"/>
      <c r="F212" s="94"/>
      <c r="G212" s="94"/>
      <c r="H212" s="52"/>
      <c r="I212" s="53">
        <v>3600</v>
      </c>
    </row>
    <row r="213" spans="2:9" ht="25.5" customHeight="1">
      <c r="B213" s="31">
        <v>11</v>
      </c>
      <c r="C213" s="74"/>
      <c r="D213" s="77"/>
      <c r="E213" s="91"/>
      <c r="F213" s="94"/>
      <c r="G213" s="94"/>
      <c r="H213" s="52"/>
      <c r="I213" s="53">
        <v>13200</v>
      </c>
    </row>
    <row r="214" spans="2:9" ht="25.5" customHeight="1">
      <c r="B214" s="31">
        <v>13</v>
      </c>
      <c r="C214" s="74"/>
      <c r="D214" s="77"/>
      <c r="E214" s="91"/>
      <c r="F214" s="94"/>
      <c r="G214" s="94"/>
      <c r="H214" s="52"/>
      <c r="I214" s="53">
        <v>6600</v>
      </c>
    </row>
    <row r="215" spans="2:9" ht="25.5" customHeight="1">
      <c r="B215" s="31">
        <v>14</v>
      </c>
      <c r="C215" s="74"/>
      <c r="D215" s="77"/>
      <c r="E215" s="91"/>
      <c r="F215" s="94"/>
      <c r="G215" s="94"/>
      <c r="H215" s="52"/>
      <c r="I215" s="53">
        <v>9000</v>
      </c>
    </row>
    <row r="216" spans="2:9" ht="25.5" customHeight="1">
      <c r="B216" s="31">
        <v>15</v>
      </c>
      <c r="C216" s="74"/>
      <c r="D216" s="77"/>
      <c r="E216" s="91"/>
      <c r="F216" s="94"/>
      <c r="G216" s="94"/>
      <c r="H216" s="52"/>
      <c r="I216" s="53">
        <v>4500</v>
      </c>
    </row>
    <row r="217" spans="2:9" ht="25.5" customHeight="1">
      <c r="B217" s="31">
        <v>16</v>
      </c>
      <c r="C217" s="74"/>
      <c r="D217" s="77"/>
      <c r="E217" s="91"/>
      <c r="F217" s="94"/>
      <c r="G217" s="94"/>
      <c r="H217" s="52"/>
      <c r="I217" s="53">
        <v>8400</v>
      </c>
    </row>
    <row r="218" spans="2:9" ht="25.5" customHeight="1">
      <c r="B218" s="31">
        <v>19</v>
      </c>
      <c r="C218" s="74"/>
      <c r="D218" s="77"/>
      <c r="E218" s="91"/>
      <c r="F218" s="94"/>
      <c r="G218" s="94"/>
      <c r="H218" s="52"/>
      <c r="I218" s="53">
        <v>6000</v>
      </c>
    </row>
    <row r="219" spans="2:9" ht="25.5" customHeight="1">
      <c r="B219" s="31">
        <v>23</v>
      </c>
      <c r="C219" s="74"/>
      <c r="D219" s="77"/>
      <c r="E219" s="91"/>
      <c r="F219" s="94"/>
      <c r="G219" s="94"/>
      <c r="H219" s="52"/>
      <c r="I219" s="53">
        <v>593550</v>
      </c>
    </row>
    <row r="220" spans="2:9" ht="25.5" customHeight="1">
      <c r="B220" s="31">
        <v>28</v>
      </c>
      <c r="C220" s="74"/>
      <c r="D220" s="77"/>
      <c r="E220" s="91"/>
      <c r="F220" s="94"/>
      <c r="G220" s="94"/>
      <c r="H220" s="52"/>
      <c r="I220" s="53">
        <v>115200</v>
      </c>
    </row>
    <row r="221" spans="2:9" ht="25.5" customHeight="1">
      <c r="B221" s="31">
        <v>29</v>
      </c>
      <c r="C221" s="74"/>
      <c r="D221" s="77"/>
      <c r="E221" s="91"/>
      <c r="F221" s="94"/>
      <c r="G221" s="94"/>
      <c r="H221" s="52"/>
      <c r="I221" s="53">
        <v>12000</v>
      </c>
    </row>
    <row r="222" spans="2:9" ht="25.5" customHeight="1">
      <c r="B222" s="31">
        <v>30</v>
      </c>
      <c r="C222" s="74"/>
      <c r="D222" s="77"/>
      <c r="E222" s="91"/>
      <c r="F222" s="94"/>
      <c r="G222" s="94"/>
      <c r="H222" s="52"/>
      <c r="I222" s="53">
        <v>4800</v>
      </c>
    </row>
    <row r="223" spans="2:9" ht="25.5" customHeight="1">
      <c r="B223" s="31">
        <v>34</v>
      </c>
      <c r="C223" s="74"/>
      <c r="D223" s="77"/>
      <c r="E223" s="91"/>
      <c r="F223" s="94"/>
      <c r="G223" s="94"/>
      <c r="H223" s="52"/>
      <c r="I223" s="53">
        <v>43680</v>
      </c>
    </row>
    <row r="224" spans="2:9" ht="25.5" customHeight="1">
      <c r="B224" s="31">
        <v>35</v>
      </c>
      <c r="C224" s="74"/>
      <c r="D224" s="77"/>
      <c r="E224" s="91"/>
      <c r="F224" s="94"/>
      <c r="G224" s="94"/>
      <c r="H224" s="52"/>
      <c r="I224" s="53">
        <v>25200</v>
      </c>
    </row>
    <row r="225" spans="2:9" ht="25.5" customHeight="1">
      <c r="B225" s="31">
        <v>37</v>
      </c>
      <c r="C225" s="74"/>
      <c r="D225" s="77"/>
      <c r="E225" s="91"/>
      <c r="F225" s="94"/>
      <c r="G225" s="94"/>
      <c r="H225" s="52"/>
      <c r="I225" s="53">
        <v>100200</v>
      </c>
    </row>
    <row r="226" spans="2:9" ht="25.5" customHeight="1">
      <c r="B226" s="31">
        <v>43</v>
      </c>
      <c r="C226" s="74"/>
      <c r="D226" s="77"/>
      <c r="E226" s="91"/>
      <c r="F226" s="94"/>
      <c r="G226" s="94"/>
      <c r="H226" s="52"/>
      <c r="I226" s="53">
        <v>8400</v>
      </c>
    </row>
    <row r="227" spans="2:9" ht="25.5" customHeight="1">
      <c r="B227" s="31">
        <v>44</v>
      </c>
      <c r="C227" s="74"/>
      <c r="D227" s="77"/>
      <c r="E227" s="91"/>
      <c r="F227" s="94"/>
      <c r="G227" s="94"/>
      <c r="H227" s="52"/>
      <c r="I227" s="53">
        <v>9000</v>
      </c>
    </row>
    <row r="228" spans="2:9" ht="25.5" customHeight="1">
      <c r="B228" s="31">
        <v>45</v>
      </c>
      <c r="C228" s="74"/>
      <c r="D228" s="77"/>
      <c r="E228" s="91"/>
      <c r="F228" s="94"/>
      <c r="G228" s="94"/>
      <c r="H228" s="52"/>
      <c r="I228" s="53">
        <v>18000</v>
      </c>
    </row>
    <row r="229" spans="2:9" ht="25.5" customHeight="1">
      <c r="B229" s="31">
        <v>46</v>
      </c>
      <c r="C229" s="74"/>
      <c r="D229" s="77"/>
      <c r="E229" s="91"/>
      <c r="F229" s="94"/>
      <c r="G229" s="94"/>
      <c r="H229" s="52"/>
      <c r="I229" s="53">
        <v>87600</v>
      </c>
    </row>
    <row r="230" spans="2:9" ht="25.5" customHeight="1">
      <c r="B230" s="31">
        <v>47</v>
      </c>
      <c r="C230" s="74"/>
      <c r="D230" s="77"/>
      <c r="E230" s="91"/>
      <c r="F230" s="94"/>
      <c r="G230" s="94"/>
      <c r="H230" s="52"/>
      <c r="I230" s="53">
        <v>6000</v>
      </c>
    </row>
    <row r="231" spans="2:9" ht="25.5" customHeight="1">
      <c r="B231" s="31">
        <v>49</v>
      </c>
      <c r="C231" s="74"/>
      <c r="D231" s="77"/>
      <c r="E231" s="91"/>
      <c r="F231" s="94"/>
      <c r="G231" s="94"/>
      <c r="H231" s="52"/>
      <c r="I231" s="53">
        <v>7500</v>
      </c>
    </row>
    <row r="232" spans="2:9" ht="25.5" customHeight="1">
      <c r="B232" s="31">
        <v>50</v>
      </c>
      <c r="C232" s="74"/>
      <c r="D232" s="77"/>
      <c r="E232" s="91"/>
      <c r="F232" s="94"/>
      <c r="G232" s="94"/>
      <c r="H232" s="52"/>
      <c r="I232" s="53">
        <v>300000</v>
      </c>
    </row>
    <row r="233" spans="2:9" ht="25.5" customHeight="1">
      <c r="B233" s="31">
        <v>51</v>
      </c>
      <c r="C233" s="74"/>
      <c r="D233" s="77"/>
      <c r="E233" s="91"/>
      <c r="F233" s="94"/>
      <c r="G233" s="94"/>
      <c r="H233" s="43"/>
      <c r="I233" s="44">
        <v>66000</v>
      </c>
    </row>
    <row r="234" spans="2:9" ht="25.5" customHeight="1">
      <c r="B234" s="31" t="s">
        <v>44</v>
      </c>
      <c r="C234" s="75"/>
      <c r="D234" s="78"/>
      <c r="E234" s="92"/>
      <c r="F234" s="95"/>
      <c r="G234" s="95"/>
      <c r="H234" s="33" t="s">
        <v>45</v>
      </c>
      <c r="I234" s="34">
        <f>SUM(I210:I233)</f>
        <v>1595430</v>
      </c>
    </row>
    <row r="235" spans="2:9" ht="25.5" customHeight="1">
      <c r="B235" s="31" t="s">
        <v>43</v>
      </c>
      <c r="C235" s="73" t="s">
        <v>145</v>
      </c>
      <c r="D235" s="76" t="s">
        <v>152</v>
      </c>
      <c r="E235" s="90">
        <v>41858</v>
      </c>
      <c r="F235" s="93" t="s">
        <v>78</v>
      </c>
      <c r="G235" s="93"/>
      <c r="H235" s="96" t="s">
        <v>150</v>
      </c>
      <c r="I235" s="97"/>
    </row>
    <row r="236" spans="2:9" ht="25.5" customHeight="1">
      <c r="B236" s="31">
        <v>1</v>
      </c>
      <c r="C236" s="74"/>
      <c r="D236" s="77"/>
      <c r="E236" s="91"/>
      <c r="F236" s="94"/>
      <c r="G236" s="94"/>
      <c r="H236" s="52"/>
      <c r="I236" s="53">
        <v>39600</v>
      </c>
    </row>
    <row r="237" spans="2:9" ht="25.5" customHeight="1">
      <c r="B237" s="31">
        <v>2</v>
      </c>
      <c r="C237" s="74"/>
      <c r="D237" s="77"/>
      <c r="E237" s="91"/>
      <c r="F237" s="94"/>
      <c r="G237" s="94"/>
      <c r="H237" s="96">
        <v>259200</v>
      </c>
      <c r="I237" s="97"/>
    </row>
    <row r="238" spans="2:9" ht="25.5" customHeight="1">
      <c r="B238" s="31" t="s">
        <v>44</v>
      </c>
      <c r="C238" s="75"/>
      <c r="D238" s="78"/>
      <c r="E238" s="92"/>
      <c r="F238" s="95"/>
      <c r="G238" s="95"/>
      <c r="H238" s="33" t="s">
        <v>45</v>
      </c>
      <c r="I238" s="44">
        <f>I236+H237</f>
        <v>298800</v>
      </c>
    </row>
    <row r="239" spans="2:9" ht="25.5" customHeight="1">
      <c r="B239" s="31" t="s">
        <v>43</v>
      </c>
      <c r="C239" s="73" t="s">
        <v>153</v>
      </c>
      <c r="D239" s="76" t="s">
        <v>154</v>
      </c>
      <c r="E239" s="90">
        <v>41858</v>
      </c>
      <c r="F239" s="93" t="s">
        <v>78</v>
      </c>
      <c r="G239" s="93"/>
      <c r="H239" s="96" t="s">
        <v>150</v>
      </c>
      <c r="I239" s="97"/>
    </row>
    <row r="240" spans="2:9" ht="25.5" customHeight="1">
      <c r="B240" s="31">
        <v>3</v>
      </c>
      <c r="C240" s="74"/>
      <c r="D240" s="77"/>
      <c r="E240" s="91"/>
      <c r="F240" s="94"/>
      <c r="G240" s="94"/>
      <c r="H240" s="52"/>
      <c r="I240" s="53">
        <v>34800</v>
      </c>
    </row>
    <row r="241" spans="2:9" ht="25.5" customHeight="1">
      <c r="B241" s="31">
        <v>7</v>
      </c>
      <c r="C241" s="74"/>
      <c r="D241" s="77"/>
      <c r="E241" s="91"/>
      <c r="F241" s="94"/>
      <c r="G241" s="94"/>
      <c r="H241" s="52"/>
      <c r="I241" s="53">
        <v>1800</v>
      </c>
    </row>
    <row r="242" spans="2:9" ht="25.5" customHeight="1">
      <c r="B242" s="31">
        <v>8</v>
      </c>
      <c r="C242" s="74"/>
      <c r="D242" s="77"/>
      <c r="E242" s="91"/>
      <c r="F242" s="94"/>
      <c r="G242" s="94"/>
      <c r="H242" s="52"/>
      <c r="I242" s="53">
        <v>1800</v>
      </c>
    </row>
    <row r="243" spans="2:9" ht="25.5" customHeight="1">
      <c r="B243" s="31">
        <v>12</v>
      </c>
      <c r="C243" s="74"/>
      <c r="D243" s="77"/>
      <c r="E243" s="91"/>
      <c r="F243" s="94"/>
      <c r="G243" s="94"/>
      <c r="H243" s="52"/>
      <c r="I243" s="53">
        <v>66000</v>
      </c>
    </row>
    <row r="244" spans="2:9" ht="25.5" customHeight="1">
      <c r="B244" s="31">
        <v>17</v>
      </c>
      <c r="C244" s="74"/>
      <c r="D244" s="77"/>
      <c r="E244" s="91"/>
      <c r="F244" s="94"/>
      <c r="G244" s="94"/>
      <c r="H244" s="52"/>
      <c r="I244" s="53">
        <v>20800</v>
      </c>
    </row>
    <row r="245" spans="2:9" ht="25.5" customHeight="1">
      <c r="B245" s="31">
        <v>18</v>
      </c>
      <c r="C245" s="74"/>
      <c r="D245" s="77"/>
      <c r="E245" s="91"/>
      <c r="F245" s="94"/>
      <c r="G245" s="94"/>
      <c r="H245" s="52"/>
      <c r="I245" s="53">
        <v>11400</v>
      </c>
    </row>
    <row r="246" spans="2:9" ht="25.5" customHeight="1">
      <c r="B246" s="31">
        <v>20</v>
      </c>
      <c r="C246" s="74"/>
      <c r="D246" s="77"/>
      <c r="E246" s="91"/>
      <c r="F246" s="94"/>
      <c r="G246" s="94"/>
      <c r="H246" s="52"/>
      <c r="I246" s="53">
        <v>5400</v>
      </c>
    </row>
    <row r="247" spans="2:9" ht="25.5" customHeight="1">
      <c r="B247" s="31">
        <v>21</v>
      </c>
      <c r="C247" s="74"/>
      <c r="D247" s="77"/>
      <c r="E247" s="91"/>
      <c r="F247" s="94"/>
      <c r="G247" s="94"/>
      <c r="H247" s="52"/>
      <c r="I247" s="53">
        <v>5400</v>
      </c>
    </row>
    <row r="248" spans="2:9" ht="25.5" customHeight="1">
      <c r="B248" s="31">
        <v>22</v>
      </c>
      <c r="C248" s="74"/>
      <c r="D248" s="77"/>
      <c r="E248" s="91"/>
      <c r="F248" s="94"/>
      <c r="G248" s="94"/>
      <c r="H248" s="52"/>
      <c r="I248" s="53">
        <v>1000</v>
      </c>
    </row>
    <row r="249" spans="2:9" ht="25.5" customHeight="1">
      <c r="B249" s="31">
        <v>24</v>
      </c>
      <c r="C249" s="74"/>
      <c r="D249" s="77"/>
      <c r="E249" s="91"/>
      <c r="F249" s="94"/>
      <c r="G249" s="94"/>
      <c r="H249" s="52"/>
      <c r="I249" s="53">
        <v>47000</v>
      </c>
    </row>
    <row r="250" spans="2:9" ht="25.5" customHeight="1">
      <c r="B250" s="31">
        <v>25</v>
      </c>
      <c r="C250" s="74"/>
      <c r="D250" s="77"/>
      <c r="E250" s="91"/>
      <c r="F250" s="94"/>
      <c r="G250" s="94"/>
      <c r="H250" s="52"/>
      <c r="I250" s="53">
        <v>36000</v>
      </c>
    </row>
    <row r="251" spans="2:9" ht="25.5" customHeight="1">
      <c r="B251" s="31">
        <v>27</v>
      </c>
      <c r="C251" s="74"/>
      <c r="D251" s="77"/>
      <c r="E251" s="91"/>
      <c r="F251" s="94"/>
      <c r="G251" s="94"/>
      <c r="H251" s="52"/>
      <c r="I251" s="53">
        <v>67500</v>
      </c>
    </row>
    <row r="252" spans="2:9" ht="25.5" customHeight="1">
      <c r="B252" s="31">
        <v>32</v>
      </c>
      <c r="C252" s="74"/>
      <c r="D252" s="77"/>
      <c r="E252" s="91"/>
      <c r="F252" s="94"/>
      <c r="G252" s="94"/>
      <c r="H252" s="52"/>
      <c r="I252" s="53">
        <v>28800</v>
      </c>
    </row>
    <row r="253" spans="2:9" ht="25.5" customHeight="1">
      <c r="B253" s="31">
        <v>33</v>
      </c>
      <c r="C253" s="74"/>
      <c r="D253" s="77"/>
      <c r="E253" s="91"/>
      <c r="F253" s="94"/>
      <c r="G253" s="94"/>
      <c r="H253" s="52"/>
      <c r="I253" s="53">
        <v>28800</v>
      </c>
    </row>
    <row r="254" spans="2:9" ht="25.5" customHeight="1">
      <c r="B254" s="31">
        <v>36</v>
      </c>
      <c r="C254" s="74"/>
      <c r="D254" s="77"/>
      <c r="E254" s="91"/>
      <c r="F254" s="94"/>
      <c r="G254" s="94"/>
      <c r="H254" s="52"/>
      <c r="I254" s="53">
        <v>66000</v>
      </c>
    </row>
    <row r="255" spans="2:9" ht="25.5" customHeight="1">
      <c r="B255" s="31">
        <v>38</v>
      </c>
      <c r="C255" s="74"/>
      <c r="D255" s="77"/>
      <c r="E255" s="91"/>
      <c r="F255" s="94"/>
      <c r="G255" s="94"/>
      <c r="H255" s="52"/>
      <c r="I255" s="53">
        <v>78000</v>
      </c>
    </row>
    <row r="256" spans="2:9" ht="25.5" customHeight="1">
      <c r="B256" s="31">
        <v>39</v>
      </c>
      <c r="C256" s="74"/>
      <c r="D256" s="77"/>
      <c r="E256" s="91"/>
      <c r="F256" s="94"/>
      <c r="G256" s="94"/>
      <c r="H256" s="52"/>
      <c r="I256" s="53">
        <v>40000</v>
      </c>
    </row>
    <row r="257" spans="2:9" ht="25.5" customHeight="1">
      <c r="B257" s="31">
        <v>40</v>
      </c>
      <c r="C257" s="74"/>
      <c r="D257" s="77"/>
      <c r="E257" s="91"/>
      <c r="F257" s="94"/>
      <c r="G257" s="94"/>
      <c r="H257" s="52"/>
      <c r="I257" s="53">
        <v>90000</v>
      </c>
    </row>
    <row r="258" spans="2:9" ht="25.5" customHeight="1">
      <c r="B258" s="31">
        <v>41</v>
      </c>
      <c r="C258" s="74"/>
      <c r="D258" s="77"/>
      <c r="E258" s="91"/>
      <c r="F258" s="94"/>
      <c r="G258" s="94"/>
      <c r="H258" s="52"/>
      <c r="I258" s="53">
        <v>26000</v>
      </c>
    </row>
    <row r="259" spans="2:9" ht="25.5" customHeight="1">
      <c r="B259" s="31">
        <v>42</v>
      </c>
      <c r="C259" s="74"/>
      <c r="D259" s="77"/>
      <c r="E259" s="91"/>
      <c r="F259" s="94"/>
      <c r="G259" s="94"/>
      <c r="H259" s="52"/>
      <c r="I259" s="53">
        <v>10000</v>
      </c>
    </row>
    <row r="260" spans="2:9" ht="25.5" customHeight="1">
      <c r="B260" s="31" t="s">
        <v>44</v>
      </c>
      <c r="C260" s="75"/>
      <c r="D260" s="78"/>
      <c r="E260" s="92"/>
      <c r="F260" s="95"/>
      <c r="G260" s="95"/>
      <c r="H260" s="33" t="s">
        <v>45</v>
      </c>
      <c r="I260" s="53">
        <f>SUM(I240:I259)</f>
        <v>666500</v>
      </c>
    </row>
    <row r="261" spans="2:9" ht="12.75" customHeight="1">
      <c r="B261" s="85" t="s">
        <v>48</v>
      </c>
      <c r="C261" s="85"/>
      <c r="D261" s="85"/>
      <c r="E261" s="85"/>
      <c r="F261" s="85"/>
      <c r="G261" s="85"/>
      <c r="H261" s="85"/>
      <c r="I261" s="85"/>
    </row>
    <row r="262" spans="2:9" ht="45.75" customHeight="1">
      <c r="B262" s="14" t="s">
        <v>70</v>
      </c>
      <c r="C262" s="7" t="s">
        <v>37</v>
      </c>
      <c r="D262" s="101" t="s">
        <v>49</v>
      </c>
      <c r="E262" s="104"/>
      <c r="F262" s="101" t="s">
        <v>50</v>
      </c>
      <c r="G262" s="104"/>
      <c r="H262" s="32" t="s">
        <v>77</v>
      </c>
      <c r="I262" s="17" t="s">
        <v>51</v>
      </c>
    </row>
    <row r="263" spans="2:9" ht="45.75" customHeight="1">
      <c r="B263" s="32">
        <v>1</v>
      </c>
      <c r="C263" s="55" t="s">
        <v>148</v>
      </c>
      <c r="D263" s="101" t="s">
        <v>156</v>
      </c>
      <c r="E263" s="104"/>
      <c r="F263" s="170" t="s">
        <v>157</v>
      </c>
      <c r="G263" s="171"/>
      <c r="H263" s="19">
        <v>4214892</v>
      </c>
      <c r="I263" s="45" t="s">
        <v>155</v>
      </c>
    </row>
    <row r="264" spans="2:9" ht="45.75" customHeight="1">
      <c r="B264" s="32">
        <v>2</v>
      </c>
      <c r="C264" s="55" t="s">
        <v>147</v>
      </c>
      <c r="D264" s="167" t="s">
        <v>158</v>
      </c>
      <c r="E264" s="167"/>
      <c r="F264" s="168" t="s">
        <v>159</v>
      </c>
      <c r="G264" s="169"/>
      <c r="H264" s="42">
        <v>1526588</v>
      </c>
      <c r="I264" s="45" t="s">
        <v>160</v>
      </c>
    </row>
    <row r="265" spans="2:9" ht="45.75" customHeight="1">
      <c r="B265" s="55">
        <v>3</v>
      </c>
      <c r="C265" s="51" t="s">
        <v>145</v>
      </c>
      <c r="D265" s="101" t="s">
        <v>161</v>
      </c>
      <c r="E265" s="104"/>
      <c r="F265" s="170" t="s">
        <v>162</v>
      </c>
      <c r="G265" s="172"/>
      <c r="H265" s="54">
        <v>2242108</v>
      </c>
      <c r="I265" s="72" t="s">
        <v>163</v>
      </c>
    </row>
    <row r="266" spans="2:9" ht="42" customHeight="1">
      <c r="B266" s="24">
        <v>4</v>
      </c>
      <c r="C266" s="51" t="s">
        <v>146</v>
      </c>
      <c r="D266" s="164" t="s">
        <v>164</v>
      </c>
      <c r="E266" s="165"/>
      <c r="F266" s="166" t="s">
        <v>165</v>
      </c>
      <c r="G266" s="132"/>
      <c r="H266" s="50">
        <v>77910499</v>
      </c>
      <c r="I266" s="49" t="s">
        <v>166</v>
      </c>
    </row>
    <row r="267" spans="2:9" ht="12" customHeight="1">
      <c r="B267" s="138"/>
      <c r="C267" s="139"/>
      <c r="D267" s="139"/>
      <c r="E267" s="139"/>
      <c r="F267" s="139"/>
      <c r="G267" s="139"/>
      <c r="H267" s="139"/>
      <c r="I267" s="140"/>
    </row>
    <row r="268" spans="2:9" ht="25.5" customHeight="1">
      <c r="B268" s="82" t="s">
        <v>27</v>
      </c>
      <c r="C268" s="83"/>
      <c r="D268" s="84"/>
      <c r="E268" s="110" t="s">
        <v>83</v>
      </c>
      <c r="F268" s="111"/>
      <c r="G268" s="111"/>
      <c r="H268" s="111"/>
      <c r="I268" s="112"/>
    </row>
    <row r="269" spans="2:9" ht="15" customHeight="1">
      <c r="B269" s="173" t="s">
        <v>17</v>
      </c>
      <c r="C269" s="174"/>
      <c r="D269" s="175"/>
      <c r="E269" s="173" t="s">
        <v>17</v>
      </c>
      <c r="F269" s="174"/>
      <c r="G269" s="174"/>
      <c r="H269" s="174"/>
      <c r="I269" s="175"/>
    </row>
    <row r="270" spans="2:9" ht="10.5" customHeight="1">
      <c r="B270" s="113"/>
      <c r="C270" s="114"/>
      <c r="D270" s="114"/>
      <c r="E270" s="114"/>
      <c r="F270" s="114"/>
      <c r="G270" s="114"/>
      <c r="H270" s="114"/>
      <c r="I270" s="115"/>
    </row>
    <row r="271" spans="2:9" ht="42" customHeight="1">
      <c r="B271" s="110" t="s">
        <v>52</v>
      </c>
      <c r="C271" s="111"/>
      <c r="D271" s="111"/>
      <c r="E271" s="163"/>
      <c r="F271" s="163"/>
      <c r="G271" s="163"/>
      <c r="H271" s="163"/>
      <c r="I271" s="163"/>
    </row>
    <row r="272" spans="2:9" ht="11.25" customHeight="1">
      <c r="B272" s="160"/>
      <c r="C272" s="161"/>
      <c r="D272" s="161"/>
      <c r="E272" s="161"/>
      <c r="F272" s="161"/>
      <c r="G272" s="161"/>
      <c r="H272" s="161"/>
      <c r="I272" s="162"/>
    </row>
    <row r="273" spans="2:9" ht="50.25" customHeight="1">
      <c r="B273" s="110" t="s">
        <v>53</v>
      </c>
      <c r="C273" s="111"/>
      <c r="D273" s="112"/>
      <c r="E273" s="11"/>
      <c r="F273" s="11"/>
      <c r="G273" s="11"/>
      <c r="H273" s="11"/>
      <c r="I273" s="11"/>
    </row>
    <row r="274" spans="2:9" ht="12.75" customHeight="1">
      <c r="B274" s="160"/>
      <c r="C274" s="161"/>
      <c r="D274" s="161"/>
      <c r="E274" s="161"/>
      <c r="F274" s="161"/>
      <c r="G274" s="161"/>
      <c r="H274" s="161"/>
      <c r="I274" s="162"/>
    </row>
    <row r="275" spans="2:9" ht="28.5" customHeight="1">
      <c r="B275" s="110" t="s">
        <v>54</v>
      </c>
      <c r="C275" s="111"/>
      <c r="D275" s="112"/>
      <c r="E275" s="11"/>
      <c r="F275" s="11"/>
      <c r="G275" s="11"/>
      <c r="H275" s="11"/>
      <c r="I275" s="11"/>
    </row>
    <row r="276" spans="2:9" ht="15.75" customHeight="1">
      <c r="B276" s="160"/>
      <c r="C276" s="161"/>
      <c r="D276" s="161"/>
      <c r="E276" s="161"/>
      <c r="F276" s="161"/>
      <c r="G276" s="161"/>
      <c r="H276" s="161"/>
      <c r="I276" s="162"/>
    </row>
    <row r="277" spans="2:9" ht="15.75" customHeight="1">
      <c r="B277" s="110" t="s">
        <v>55</v>
      </c>
      <c r="C277" s="111"/>
      <c r="D277" s="112"/>
      <c r="E277" s="11"/>
      <c r="F277" s="11"/>
      <c r="G277" s="11"/>
      <c r="H277" s="11"/>
      <c r="I277" s="11"/>
    </row>
    <row r="278" spans="2:9" ht="39.75" customHeight="1">
      <c r="B278" s="138"/>
      <c r="C278" s="139"/>
      <c r="D278" s="139"/>
      <c r="E278" s="139"/>
      <c r="F278" s="139"/>
      <c r="G278" s="139"/>
      <c r="H278" s="139"/>
      <c r="I278" s="140"/>
    </row>
    <row r="279" spans="2:9" ht="15" customHeight="1">
      <c r="B279" s="82" t="s">
        <v>56</v>
      </c>
      <c r="C279" s="83"/>
      <c r="D279" s="83"/>
      <c r="E279" s="83"/>
      <c r="F279" s="83"/>
      <c r="G279" s="83"/>
      <c r="H279" s="83"/>
      <c r="I279" s="84"/>
    </row>
    <row r="280" spans="2:9" ht="19.5" customHeight="1">
      <c r="B280" s="82" t="s">
        <v>57</v>
      </c>
      <c r="C280" s="83"/>
      <c r="D280" s="84"/>
      <c r="E280" s="82" t="s">
        <v>58</v>
      </c>
      <c r="F280" s="83"/>
      <c r="G280" s="84"/>
      <c r="H280" s="82" t="s">
        <v>59</v>
      </c>
      <c r="I280" s="84"/>
    </row>
    <row r="281" spans="2:9" ht="19.5" customHeight="1">
      <c r="B281" s="82" t="s">
        <v>76</v>
      </c>
      <c r="C281" s="83"/>
      <c r="D281" s="84"/>
      <c r="E281" s="82" t="s">
        <v>80</v>
      </c>
      <c r="F281" s="83"/>
      <c r="G281" s="84"/>
      <c r="H281" s="159" t="s">
        <v>81</v>
      </c>
      <c r="I281" s="84"/>
    </row>
    <row r="282" spans="2:9" ht="19.5" customHeight="1">
      <c r="B282" s="116" t="s">
        <v>75</v>
      </c>
      <c r="C282" s="117"/>
      <c r="D282" s="128"/>
    </row>
    <row r="283" spans="2:9" ht="19.5" customHeight="1">
      <c r="B283" s="129"/>
      <c r="C283" s="130"/>
      <c r="D283" s="131"/>
    </row>
    <row r="284" spans="2:9" ht="18" customHeight="1">
      <c r="B284" s="156"/>
      <c r="C284" s="157"/>
      <c r="D284" s="158"/>
    </row>
    <row r="285" spans="2:9" ht="18" customHeight="1">
      <c r="B285" s="154" t="s">
        <v>66</v>
      </c>
      <c r="C285" s="154"/>
      <c r="D285" s="154"/>
      <c r="E285" s="154"/>
      <c r="F285" s="154"/>
      <c r="G285" s="154"/>
      <c r="H285" s="154"/>
      <c r="I285" s="154"/>
    </row>
    <row r="286" spans="2:9" ht="18" customHeight="1">
      <c r="B286" s="154" t="s">
        <v>67</v>
      </c>
      <c r="C286" s="154"/>
      <c r="D286" s="154"/>
      <c r="E286" s="154"/>
      <c r="F286" s="154"/>
      <c r="G286" s="154"/>
      <c r="H286" s="154"/>
      <c r="I286" s="154"/>
    </row>
    <row r="287" spans="2:9" ht="18" customHeight="1">
      <c r="B287" s="154" t="s">
        <v>61</v>
      </c>
      <c r="C287" s="154"/>
      <c r="D287" s="154"/>
      <c r="E287" s="154"/>
      <c r="F287" s="154"/>
      <c r="G287" s="154"/>
      <c r="H287" s="154"/>
      <c r="I287" s="154"/>
    </row>
    <row r="288" spans="2:9" ht="18" customHeight="1">
      <c r="B288" s="154" t="s">
        <v>62</v>
      </c>
      <c r="C288" s="154"/>
      <c r="D288" s="154"/>
      <c r="E288" s="154"/>
      <c r="F288" s="154"/>
      <c r="G288" s="154"/>
      <c r="H288" s="154"/>
      <c r="I288" s="154"/>
    </row>
    <row r="289" spans="2:9" ht="18" customHeight="1">
      <c r="B289" s="154" t="s">
        <v>63</v>
      </c>
      <c r="C289" s="154"/>
      <c r="D289" s="154"/>
      <c r="E289" s="154"/>
      <c r="F289" s="154"/>
      <c r="G289" s="154"/>
      <c r="H289" s="154"/>
      <c r="I289" s="154"/>
    </row>
    <row r="290" spans="2:9" ht="18" customHeight="1">
      <c r="B290" s="154" t="s">
        <v>64</v>
      </c>
      <c r="C290" s="154"/>
      <c r="D290" s="154"/>
      <c r="E290" s="154"/>
      <c r="F290" s="154"/>
      <c r="G290" s="154"/>
      <c r="H290" s="154"/>
      <c r="I290" s="154"/>
    </row>
    <row r="291" spans="2:9" ht="18" customHeight="1">
      <c r="B291" s="154" t="s">
        <v>68</v>
      </c>
      <c r="C291" s="154"/>
      <c r="D291" s="154"/>
      <c r="E291" s="154"/>
      <c r="F291" s="154"/>
      <c r="G291" s="154"/>
      <c r="H291" s="154"/>
      <c r="I291" s="154"/>
    </row>
    <row r="292" spans="2:9" ht="18" customHeight="1">
      <c r="B292" s="154" t="s">
        <v>65</v>
      </c>
      <c r="C292" s="154"/>
      <c r="D292" s="154"/>
      <c r="E292" s="154"/>
      <c r="F292" s="154"/>
      <c r="G292" s="154"/>
      <c r="H292" s="154"/>
      <c r="I292" s="154"/>
    </row>
    <row r="293" spans="2:9" ht="18" customHeight="1">
      <c r="B293" s="155"/>
      <c r="C293" s="155"/>
      <c r="D293" s="155"/>
      <c r="E293" s="155"/>
      <c r="F293" s="155"/>
      <c r="G293" s="155"/>
      <c r="H293" s="155"/>
      <c r="I293" s="155"/>
    </row>
    <row r="294" spans="2:9" ht="18" customHeight="1"/>
    <row r="295" spans="2:9" ht="18" customHeight="1"/>
    <row r="296" spans="2:9" ht="18" customHeight="1"/>
    <row r="297" spans="2:9" ht="18" customHeight="1"/>
    <row r="298" spans="2:9" ht="19.5" customHeight="1"/>
    <row r="299" spans="2:9" ht="45" customHeight="1"/>
    <row r="300" spans="2:9" ht="36" customHeight="1"/>
    <row r="301" spans="2:9" s="10" customFormat="1" ht="38.25" customHeight="1">
      <c r="B301" s="2"/>
      <c r="C301" s="2"/>
      <c r="D301" s="2"/>
      <c r="E301" s="2"/>
      <c r="F301" s="2"/>
      <c r="G301" s="2"/>
      <c r="H301" s="2"/>
      <c r="I301" s="2"/>
    </row>
    <row r="302" spans="2:9" s="10" customFormat="1" ht="38.25" customHeight="1">
      <c r="B302" s="2"/>
      <c r="C302" s="2"/>
      <c r="D302" s="2"/>
      <c r="E302" s="2"/>
      <c r="F302" s="2"/>
      <c r="G302" s="2"/>
      <c r="H302" s="2"/>
      <c r="I302" s="2"/>
    </row>
    <row r="303" spans="2:9" s="10" customFormat="1" ht="38.25" customHeight="1">
      <c r="B303" s="2"/>
      <c r="C303" s="2"/>
      <c r="D303" s="2"/>
      <c r="E303" s="2"/>
      <c r="F303" s="2"/>
      <c r="G303" s="2"/>
      <c r="H303" s="2"/>
      <c r="I303" s="2"/>
    </row>
    <row r="304" spans="2:9" s="10" customFormat="1" ht="38.25" customHeight="1">
      <c r="B304" s="2"/>
      <c r="C304" s="2"/>
      <c r="D304" s="2"/>
      <c r="E304" s="2"/>
      <c r="F304" s="2"/>
      <c r="G304" s="2"/>
      <c r="H304" s="2"/>
      <c r="I304" s="2"/>
    </row>
    <row r="305" spans="2:9" s="10" customFormat="1" ht="38.25" customHeight="1">
      <c r="B305" s="2"/>
      <c r="C305" s="2"/>
      <c r="D305" s="2"/>
      <c r="E305" s="2"/>
      <c r="F305" s="2"/>
      <c r="G305" s="2"/>
      <c r="H305" s="2"/>
      <c r="I305" s="2"/>
    </row>
    <row r="306" spans="2:9" ht="17.25" customHeight="1"/>
    <row r="307" spans="2:9" ht="29.25" customHeight="1"/>
    <row r="308" spans="2:9" ht="13.5" customHeight="1"/>
    <row r="309" spans="2:9" ht="13.5" customHeight="1"/>
    <row r="310" spans="2:9" ht="40.5" customHeight="1"/>
    <row r="312" spans="2:9" ht="53.25" customHeight="1"/>
    <row r="314" spans="2:9" ht="33.75" customHeight="1"/>
    <row r="316" spans="2:9" ht="13.5" customHeight="1"/>
    <row r="318" spans="2:9" ht="12" customHeight="1"/>
    <row r="319" spans="2:9" ht="11.25" customHeight="1"/>
    <row r="320" spans="2:9" ht="11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8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</sheetData>
  <mergeCells count="182">
    <mergeCell ref="B170:B171"/>
    <mergeCell ref="B172:B173"/>
    <mergeCell ref="B174:B175"/>
    <mergeCell ref="B176:B178"/>
    <mergeCell ref="B179:B180"/>
    <mergeCell ref="B181:B182"/>
    <mergeCell ref="B183:B184"/>
    <mergeCell ref="B150:B151"/>
    <mergeCell ref="B152:B153"/>
    <mergeCell ref="B154:B155"/>
    <mergeCell ref="B156:B157"/>
    <mergeCell ref="B158:B159"/>
    <mergeCell ref="B161:B162"/>
    <mergeCell ref="B163:B164"/>
    <mergeCell ref="B166:B167"/>
    <mergeCell ref="B168:B169"/>
    <mergeCell ref="B128:B129"/>
    <mergeCell ref="B130:B131"/>
    <mergeCell ref="B133:B135"/>
    <mergeCell ref="B137:B138"/>
    <mergeCell ref="B139:B140"/>
    <mergeCell ref="B141:B142"/>
    <mergeCell ref="B143:B145"/>
    <mergeCell ref="B146:B147"/>
    <mergeCell ref="B148:B149"/>
    <mergeCell ref="B110:B111"/>
    <mergeCell ref="B112:B113"/>
    <mergeCell ref="B114:B115"/>
    <mergeCell ref="B116:B117"/>
    <mergeCell ref="B118:B119"/>
    <mergeCell ref="B120:B121"/>
    <mergeCell ref="B122:B123"/>
    <mergeCell ref="B124:B125"/>
    <mergeCell ref="B126:B127"/>
    <mergeCell ref="B92:B93"/>
    <mergeCell ref="B94:B95"/>
    <mergeCell ref="B96:B97"/>
    <mergeCell ref="B98:B100"/>
    <mergeCell ref="B101:B103"/>
    <mergeCell ref="B104:B105"/>
    <mergeCell ref="B261:I261"/>
    <mergeCell ref="B198:B201"/>
    <mergeCell ref="C198:C201"/>
    <mergeCell ref="D198:I198"/>
    <mergeCell ref="H202:I202"/>
    <mergeCell ref="G202:G208"/>
    <mergeCell ref="F202:F208"/>
    <mergeCell ref="E202:E208"/>
    <mergeCell ref="D202:D208"/>
    <mergeCell ref="D199:D201"/>
    <mergeCell ref="E199:E201"/>
    <mergeCell ref="F199:F201"/>
    <mergeCell ref="G199:G201"/>
    <mergeCell ref="C202:C208"/>
    <mergeCell ref="H199:I199"/>
    <mergeCell ref="H200:I200"/>
    <mergeCell ref="B106:B107"/>
    <mergeCell ref="B108:B109"/>
    <mergeCell ref="C239:C260"/>
    <mergeCell ref="D239:D260"/>
    <mergeCell ref="E239:E260"/>
    <mergeCell ref="F239:F260"/>
    <mergeCell ref="G239:G260"/>
    <mergeCell ref="H239:I239"/>
    <mergeCell ref="E268:I268"/>
    <mergeCell ref="B268:D268"/>
    <mergeCell ref="E269:I269"/>
    <mergeCell ref="B269:D269"/>
    <mergeCell ref="D266:E266"/>
    <mergeCell ref="F266:G266"/>
    <mergeCell ref="F262:G262"/>
    <mergeCell ref="B267:I267"/>
    <mergeCell ref="D264:E264"/>
    <mergeCell ref="F264:G264"/>
    <mergeCell ref="D262:E262"/>
    <mergeCell ref="D263:E263"/>
    <mergeCell ref="F263:G263"/>
    <mergeCell ref="D265:E265"/>
    <mergeCell ref="F265:G265"/>
    <mergeCell ref="B273:D273"/>
    <mergeCell ref="B274:I274"/>
    <mergeCell ref="B275:D275"/>
    <mergeCell ref="B276:I276"/>
    <mergeCell ref="B277:D277"/>
    <mergeCell ref="B278:I278"/>
    <mergeCell ref="B279:I279"/>
    <mergeCell ref="B270:I270"/>
    <mergeCell ref="B272:I272"/>
    <mergeCell ref="B271:D271"/>
    <mergeCell ref="E271:I271"/>
    <mergeCell ref="B289:I289"/>
    <mergeCell ref="B290:I290"/>
    <mergeCell ref="B291:I291"/>
    <mergeCell ref="B292:I292"/>
    <mergeCell ref="B293:I293"/>
    <mergeCell ref="B284:D284"/>
    <mergeCell ref="B281:D281"/>
    <mergeCell ref="E280:G280"/>
    <mergeCell ref="E281:G281"/>
    <mergeCell ref="H280:I280"/>
    <mergeCell ref="H281:I281"/>
    <mergeCell ref="B282:D283"/>
    <mergeCell ref="B285:I285"/>
    <mergeCell ref="B286:I286"/>
    <mergeCell ref="B280:D280"/>
    <mergeCell ref="B287:I287"/>
    <mergeCell ref="B288:I288"/>
    <mergeCell ref="B76:F78"/>
    <mergeCell ref="B79:F79"/>
    <mergeCell ref="B80:I80"/>
    <mergeCell ref="B196:I196"/>
    <mergeCell ref="B197:I197"/>
    <mergeCell ref="B81:B84"/>
    <mergeCell ref="C81:C84"/>
    <mergeCell ref="D81:I81"/>
    <mergeCell ref="D82:I82"/>
    <mergeCell ref="D83:E83"/>
    <mergeCell ref="F83:G83"/>
    <mergeCell ref="H83:I83"/>
    <mergeCell ref="B186:D186"/>
    <mergeCell ref="E185:I185"/>
    <mergeCell ref="E186:I186"/>
    <mergeCell ref="B188:I188"/>
    <mergeCell ref="B189:B190"/>
    <mergeCell ref="C189:C190"/>
    <mergeCell ref="B187:I187"/>
    <mergeCell ref="B191:B192"/>
    <mergeCell ref="B195:C195"/>
    <mergeCell ref="B185:D185"/>
    <mergeCell ref="B88:B89"/>
    <mergeCell ref="B90:B91"/>
    <mergeCell ref="B65:I65"/>
    <mergeCell ref="B66:F66"/>
    <mergeCell ref="G66:I66"/>
    <mergeCell ref="B67:I67"/>
    <mergeCell ref="B68:I68"/>
    <mergeCell ref="B72:I72"/>
    <mergeCell ref="B73:F73"/>
    <mergeCell ref="B74:F75"/>
    <mergeCell ref="G73:I73"/>
    <mergeCell ref="H74:I74"/>
    <mergeCell ref="H75:I75"/>
    <mergeCell ref="B69:C69"/>
    <mergeCell ref="B70:C70"/>
    <mergeCell ref="B71:C71"/>
    <mergeCell ref="D69:E69"/>
    <mergeCell ref="D70:E70"/>
    <mergeCell ref="D71:E71"/>
    <mergeCell ref="A1:I1"/>
    <mergeCell ref="A3:I3"/>
    <mergeCell ref="A6:I6"/>
    <mergeCell ref="A7:I7"/>
    <mergeCell ref="I10:I13"/>
    <mergeCell ref="B9:I9"/>
    <mergeCell ref="E10:F10"/>
    <mergeCell ref="G10:H10"/>
    <mergeCell ref="G11:H11"/>
    <mergeCell ref="G12:G13"/>
    <mergeCell ref="H12:H13"/>
    <mergeCell ref="C10:C13"/>
    <mergeCell ref="D10:D13"/>
    <mergeCell ref="E11:E13"/>
    <mergeCell ref="F11:F13"/>
    <mergeCell ref="B10:B13"/>
    <mergeCell ref="C235:C238"/>
    <mergeCell ref="D235:D238"/>
    <mergeCell ref="D194:I194"/>
    <mergeCell ref="D195:I195"/>
    <mergeCell ref="D189:I189"/>
    <mergeCell ref="B193:I193"/>
    <mergeCell ref="B194:C194"/>
    <mergeCell ref="C209:C234"/>
    <mergeCell ref="D209:D234"/>
    <mergeCell ref="E209:E234"/>
    <mergeCell ref="F209:F234"/>
    <mergeCell ref="G209:G234"/>
    <mergeCell ref="H209:I209"/>
    <mergeCell ref="E235:E238"/>
    <mergeCell ref="F235:F238"/>
    <mergeCell ref="G235:G238"/>
    <mergeCell ref="H235:I235"/>
    <mergeCell ref="H237:I237"/>
  </mergeCells>
  <hyperlinks>
    <hyperlink ref="H281" r:id="rId1"/>
    <hyperlink ref="F263" r:id="rId2"/>
    <hyperlink ref="F264" r:id="rId3"/>
    <hyperlink ref="F265" r:id="rId4"/>
    <hyperlink ref="F266" r:id="rId5"/>
  </hyperlinks>
  <pageMargins left="0.32" right="7.0000000000000007E-2" top="0.16" bottom="0.2" header="0.36" footer="0.2"/>
  <pageSetup scale="95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F1:L25"/>
  <sheetViews>
    <sheetView workbookViewId="0">
      <selection activeCell="N18" sqref="N18"/>
    </sheetView>
  </sheetViews>
  <sheetFormatPr defaultRowHeight="15"/>
  <sheetData>
    <row r="1" spans="6:12" ht="15.75" thickBot="1"/>
    <row r="2" spans="6:12" ht="15.75" thickBot="1">
      <c r="F2" s="65"/>
      <c r="G2" s="66"/>
      <c r="J2" s="65"/>
      <c r="L2" s="68"/>
    </row>
    <row r="3" spans="6:12" ht="15.75" thickBot="1">
      <c r="F3" s="57"/>
      <c r="G3" s="67"/>
      <c r="J3" s="57"/>
      <c r="L3" s="68"/>
    </row>
    <row r="4" spans="6:12" ht="15.75" thickBot="1">
      <c r="F4" s="57"/>
      <c r="G4" s="67"/>
      <c r="J4" s="57"/>
      <c r="L4" s="68"/>
    </row>
    <row r="5" spans="6:12" ht="15.75" thickBot="1">
      <c r="F5" s="57"/>
      <c r="G5" s="67"/>
      <c r="J5" s="57"/>
      <c r="L5" s="68"/>
    </row>
    <row r="6" spans="6:12" ht="15.75" thickBot="1">
      <c r="F6" s="57"/>
      <c r="G6" s="67"/>
      <c r="J6" s="57"/>
      <c r="L6" s="68"/>
    </row>
    <row r="7" spans="6:12" ht="15.75" thickBot="1">
      <c r="F7" s="57"/>
      <c r="G7" s="67"/>
      <c r="J7" s="57"/>
      <c r="L7" s="68"/>
    </row>
    <row r="8" spans="6:12" ht="15.75" thickBot="1">
      <c r="F8" s="57"/>
      <c r="G8" s="67"/>
      <c r="J8" s="57"/>
      <c r="L8" s="68"/>
    </row>
    <row r="9" spans="6:12" ht="15.75" thickBot="1">
      <c r="F9" s="57"/>
      <c r="G9" s="67"/>
      <c r="J9" s="57"/>
      <c r="L9" s="68"/>
    </row>
    <row r="10" spans="6:12" ht="15.75" thickBot="1">
      <c r="F10" s="57"/>
      <c r="G10" s="67"/>
      <c r="J10" s="57"/>
      <c r="L10" s="68"/>
    </row>
    <row r="11" spans="6:12" ht="15.75" thickBot="1">
      <c r="F11" s="57"/>
      <c r="G11" s="67"/>
      <c r="J11" s="57"/>
      <c r="L11" s="68"/>
    </row>
    <row r="12" spans="6:12" ht="15.75" thickBot="1">
      <c r="F12" s="57"/>
      <c r="G12" s="67"/>
      <c r="J12" s="57"/>
      <c r="L12" s="68"/>
    </row>
    <row r="13" spans="6:12" ht="15.75" thickBot="1">
      <c r="F13" s="57"/>
      <c r="G13" s="67"/>
      <c r="J13" s="57"/>
      <c r="L13" s="68"/>
    </row>
    <row r="14" spans="6:12" ht="15.75" thickBot="1">
      <c r="F14" s="57"/>
      <c r="G14" s="67"/>
      <c r="J14" s="57"/>
      <c r="L14" s="68"/>
    </row>
    <row r="15" spans="6:12" ht="15.75" thickBot="1">
      <c r="F15" s="57"/>
      <c r="G15" s="67"/>
      <c r="J15" s="57"/>
      <c r="L15" s="68"/>
    </row>
    <row r="16" spans="6:12" ht="15.75" thickBot="1">
      <c r="F16" s="57"/>
      <c r="G16" s="67"/>
      <c r="J16" s="57"/>
      <c r="L16" s="68"/>
    </row>
    <row r="17" spans="6:12" ht="15.75" thickBot="1">
      <c r="F17" s="57"/>
      <c r="G17" s="67"/>
      <c r="J17" s="57"/>
      <c r="L17" s="68"/>
    </row>
    <row r="18" spans="6:12" ht="15.75" thickBot="1">
      <c r="F18" s="57"/>
      <c r="G18" s="67"/>
      <c r="J18" s="57"/>
      <c r="L18" s="68"/>
    </row>
    <row r="19" spans="6:12" ht="15.75" thickBot="1">
      <c r="F19" s="57"/>
      <c r="G19" s="67"/>
      <c r="J19" s="57"/>
      <c r="L19" s="68"/>
    </row>
    <row r="20" spans="6:12" ht="15.75" thickBot="1">
      <c r="F20" s="57"/>
      <c r="G20" s="67"/>
      <c r="J20" s="57"/>
      <c r="L20" s="68"/>
    </row>
    <row r="21" spans="6:12" ht="15.75" thickBot="1">
      <c r="F21" s="57"/>
      <c r="G21" s="67"/>
      <c r="J21" s="57"/>
      <c r="L21" s="68"/>
    </row>
    <row r="22" spans="6:12" ht="15.75" thickBot="1">
      <c r="F22" s="57"/>
      <c r="G22" s="67"/>
      <c r="J22" s="57"/>
      <c r="L22" s="68"/>
    </row>
    <row r="23" spans="6:12" ht="15.75" thickBot="1">
      <c r="F23" s="57"/>
      <c r="G23" s="67"/>
      <c r="J23" s="57"/>
      <c r="L23" s="68"/>
    </row>
    <row r="24" spans="6:12" ht="15.75" thickBot="1">
      <c r="F24" s="57"/>
      <c r="G24" s="67"/>
      <c r="J24" s="57"/>
      <c r="L24" s="68"/>
    </row>
    <row r="25" spans="6:12" ht="15.75" thickBot="1">
      <c r="F25" s="57"/>
      <c r="G25" s="67"/>
      <c r="J25" s="57"/>
      <c r="L25" s="6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</vt:lpstr>
      <vt:lpstr>Лист1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2014-08-07T13:30:37Z</dcterms:modified>
</cp:coreProperties>
</file>