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Sheet1!$E$9</definedName>
  </definedNames>
  <calcPr calcId="124519"/>
</workbook>
</file>

<file path=xl/calcChain.xml><?xml version="1.0" encoding="utf-8"?>
<calcChain xmlns="http://schemas.openxmlformats.org/spreadsheetml/2006/main">
  <c r="J59" i="1"/>
  <c r="J58" l="1"/>
  <c r="J60" s="1"/>
  <c r="J34" l="1"/>
  <c r="H34" s="1"/>
  <c r="I34"/>
  <c r="G34" s="1"/>
  <c r="J33" l="1"/>
  <c r="H33" s="1"/>
  <c r="I33"/>
  <c r="G33" s="1"/>
</calcChain>
</file>

<file path=xl/sharedStrings.xml><?xml version="1.0" encoding="utf-8"?>
<sst xmlns="http://schemas.openxmlformats.org/spreadsheetml/2006/main" count="144" uniqueCount="119">
  <si>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</si>
  <si>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</si>
  <si>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</si>
  <si>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</si>
  <si>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</si>
  <si>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</si>
  <si>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</si>
  <si>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</si>
  <si>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</si>
  <si>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հատ</t>
  </si>
  <si>
    <t>ՀԱՅՏԱՐԱՐՈՒԹՅՈՒՆ (ՀԱՇՎԵՏՎՈՒԹՅՈՒՆ)</t>
  </si>
  <si>
    <t>ՇՀ ԸՆԹԱՑԱԿԱՐԳՈՎ ԿՆՔՎԱԾ ՊԱՅՄԱՆԱԳՐԻ ՄԱՍԻՆ</t>
  </si>
  <si>
    <t>Գնման ընթացակարգի ընտրության հիմնավորումը</t>
  </si>
  <si>
    <t>Գնվող առարկաները ունեն պարբերական օգտագործման բնույթ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</si>
  <si>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</si>
  <si>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</si>
  <si>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</si>
  <si>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</si>
  <si>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</si>
  <si>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</si>
  <si>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</si>
  <si>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</si>
  <si>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…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</si>
  <si>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</si>
  <si>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</si>
  <si>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</si>
  <si>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</si>
  <si>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</si>
  <si>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</si>
  <si>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</si>
  <si>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</si>
  <si>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</si>
  <si>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</si>
  <si>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</si>
  <si>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Չափաբաժին 2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</si>
  <si>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</si>
  <si>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</si>
  <si>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</si>
  <si>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</si>
  <si>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</si>
  <si>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</si>
  <si>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</si>
  <si>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</si>
  <si>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</si>
  <si>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</si>
  <si>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</si>
  <si>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</si>
  <si>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</si>
  <si>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</si>
  <si>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</si>
  <si>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</si>
  <si>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</si>
  <si>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</si>
  <si>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</si>
  <si>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</si>
  <si>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</si>
  <si>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</si>
  <si>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</si>
  <si>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</si>
  <si>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</si>
  <si>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</si>
  <si>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</si>
  <si>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</si>
  <si>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</si>
  <si>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</si>
  <si>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</si>
  <si>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</si>
  <si>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Արմինե Նազարյան</t>
  </si>
  <si>
    <t>Հեռախոս</t>
  </si>
  <si>
    <t>Էլ. փոստի հասցեն</t>
  </si>
  <si>
    <t>police-gnumner@rambler.ru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</si>
  <si>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</si>
  <si>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</si>
  <si>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</si>
  <si>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</si>
  <si>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</si>
  <si>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</si>
  <si>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</si>
  <si>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</si>
  <si>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</si>
  <si>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</si>
  <si>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</si>
  <si>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</si>
  <si>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</si>
  <si>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>Օ3</t>
  </si>
  <si>
    <t xml:space="preserve">Առկա ֆինանսական միջոցներով </t>
  </si>
  <si>
    <t>25.12.2014թ.</t>
  </si>
  <si>
    <t>Օ6</t>
  </si>
  <si>
    <t>Ծրագիր` 03.01.01.06</t>
  </si>
  <si>
    <t xml:space="preserve">BACKUP STORAGE DEVICE Ռեզերվային հիշողության կրիչ 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</si>
  <si>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</si>
  <si>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</si>
  <si>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t>*մերժված հայտերի մասին</t>
  </si>
  <si>
    <t>Ընտրված մասնակցի որոշման ամսաթիվը</t>
  </si>
  <si>
    <t>Անգործության ժամկետ</t>
  </si>
  <si>
    <t>Անգործության ժամկետի սկիզբ</t>
  </si>
  <si>
    <t>Անգործության ժամկետի ավարտ</t>
  </si>
  <si>
    <t>Ընտրված մասնակցին պայմանագիր կնքելու առաջարկը ծանուցելու ամսաթիվը</t>
  </si>
  <si>
    <t>Ընտրված մասնակցի կողմից ստորագրված պայմանագիրը պատվիրատուի մոտ մուտքագրվելու ամսաթիվը</t>
  </si>
  <si>
    <t>Պատվիրատուի կողմից պայմանագիրը ստորագրելու ամսաթիվը</t>
  </si>
  <si>
    <t xml:space="preserve">BLADE SERVER- ի օպերատիվ հիշողության քարտ/վերազինում և տեղադրում/
</t>
  </si>
  <si>
    <t>&lt;&lt;Ստեպ Լոջիկ Յուգ&gt;&gt; ՍՊԸ</t>
  </si>
  <si>
    <t>ՇՀ ԸՆԹԱՑԱԿԱՐԳԻ ԾԱԾԿԱԳԻՐԸ՝ ՀՀ ԿԱ Ո-ՇՀԱՊՁԲ-11/8/ՃՈ/ԲՍ</t>
  </si>
  <si>
    <t>Պատվիրատուն` ՀՀ ԿԱ ոստիկանությունը, որը գտնվում է Նալբանդյան 130 հասցեում, ստորև ներկայացնում է ՀՀ ԿԱ Ո-ՇՀԱՊՁԲ-11/8/ՃՈ/ԲՍ ծածկագրով հայտարարված ՇՀ ընթացակարգի արդյունքում կնքված պայմանագրի /երի/ մասին տեղեկատվությունը։</t>
  </si>
  <si>
    <t>Գնման ընթացակարգում չեն կիրառվել Գնումների ոլորտը կարգավորող օրենսդրությամբ նախատեսված բանակցություններ:</t>
  </si>
  <si>
    <t>Մերժված առաջարկություններ չկան:</t>
  </si>
  <si>
    <t>07.10.2014թ.</t>
  </si>
  <si>
    <t>08.10.2014թ.</t>
  </si>
  <si>
    <t>21.09.2014թ.</t>
  </si>
  <si>
    <t>22.10.2014թ.</t>
  </si>
  <si>
    <t xml:space="preserve">N ՀՀ ԿԱ Ո-ՇՀԱՊՁԲ-11/8-467-ԲՍ2014/ՃՈ/4 </t>
  </si>
  <si>
    <t>26.09.2014թ.</t>
  </si>
  <si>
    <t>ØñóáõÛÃÇ Ù³ëÝ³ÏÇóÝ»ñÁ å»ïù ¿ µ³í³ñ³ñ»Ý Ñ»ï¨Û³É å³Ñ³ÝçÝ»ñÇÝ`1. ÀÝÏ»ñáõÃÛáõÝÁå»ïù ¿ áõÝ»Ý³ Ñ³Ù³å³ï³ëË³Ý ë»ñïÇýÇÏ³ïÝ»ñ
       Cisco Certifications: • Premier Certified Partner
Specializations: • Advanced Routing &amp; Switching
• Advanced Unified Computing Technology Specialization VMware Partner Level: Enterprise
Partner Program:  Solution Provider  Solution Competencies: Business Continuity Infrastructure Virtualization EMC EMC BUSINNESS PARTNER PROGRAM AFFILIATE PARTNER
2. ²ßË³ïáÕÝ»ñÁ áñáÝù å»ïù ¿ Ï³ï³ñ»Ý ³ñ¹Ç³Ï³Ý³óÙ³Ý գáñÍÁÝÃ³óÁ å»ïù ¿ áõÝ»Ý³Ý Ñ»ï¨Û³É ë»ñïÇýÇÏ³ïÝ»ñÁ Cisco Certified Network Professional (CCNP) Cisco Unified Computing Technology Support Specialist VMware certified Professional (VCP) EMC Proven Professional ²ñ¹Ç³Ï³Ý³óÙ³Ý Ýå³ï³Ïáí Ó»éù µ»ñí³Í µáÉáñ å³ñ³գ³Ý»ñÁ å»ïù ¿ áõÝ»Ý³Ý  »ñ³ßËÇù³ÛÇÝ ëå³ë³ñÏáõÙ Ù»Ï ï³ñáí.</t>
  </si>
  <si>
    <t>Ð³Û³ëï³ÝÇ Ð³Ýñ³å»ïáõÃÛ³Ý §×³Ý³å³ñÑ³ÛÇÝ áëïÇÏ³ÝáõÃÛáõÝ¦ Í³é³ÛáõÃÛ³Ý Ñ³Ù³Ï³ñգã³ÛÇÝ ó³ÝóÁ ëå³ë³ñÏáÕ µÉ»Û¹ ë»ñí»ñ³ÛÇÝ Ñ³Ù³Ï³ñգÇ(CISCO UCS 5108 Blade Server Chassis),  ïíÛ³ÉÝ»ñÇ å³Ñå³ÝÙ³Ý Ñ³Ù³Ï³ñ•Ç (EMC VNX5300), ë»ñí»ñÝ»ñÇ íÇñïáõ³ÉÇ½³óÇ³ÛÇ Ñ³Ù³Ï³ñգÇ (VMware Esxi 5.0) ³ñ¹Ç³Ï³Ý³óÙ³Ý Ñ³Ù³ñ ³ÝÑñ³Å»ßï »Ý Ñ³í»ÉÛ³É µ³Õ³¹ñÇãÝ»ñ: ´É»Û¹ ë»ñí»ñ³ÛÇÝ Ñ³Ù³Ï³ñգÇ (CISCO N20-B6625-1, N20-FW006)Ñ³Ù³ñ ³ÝÑñ³Å»ßï »Ý Ñ»ï¨Û³É µ³Õ³¹ñÇãÝ»ñÁ. N ÜÏ³ñ³գñáõÃÛáõÝ ø³Ý³Ï 1 úå»ñ³óÇáÝ ÑÇßáÕáõÃÛáõÝ (memory)
36GB DDR3-1333MHz RDIMM/PC3-10600/dual rank 2Gb 4 2 Ðáë³ÝùÇ ëÝáõóÙ³Ý ë³ñù (PSU)
2500W Platinum AC Hot Plug Power Supply for UCS 5108 Chassis 1 îíÛ³ÉÝ»ñÇ å³Ñå³ÝÙ³Ý Ñ³Ù³Ï³ñ•Ç (EMCVNX5300) Ñ³Ù³ñ ³ÝÑñ³Å»ßï »Ý Ñ»ï¨Û³É Ñ³í»ÉÛ³É µ³Õ³¹ñÇã ս³ñù³íáñáõÙÝ»ñÁ. N ÜÏ³ñ³գñáõÃÛáõÝ ø³Ý³Ï 1 Îáßï ëÏ³í³é³ÏÝ»ñÇ Ñ³Ù³ñ Ñ³í»ÉÛ³É å³Ñ³ñ³Ý 3U DAE WITH 15X3.5 INCH DRIVE SLOTS 1 2 Îáßï ëÏ³í³é³Ï (HDD) 2TB NL SAS DRV UPG-15X3.5IN 9 3 Îáßï ëÏ³í³é³Ï (HDD) 300GB10KSAS UP DRV15X3  6</t>
  </si>
  <si>
    <t>1; 2</t>
  </si>
  <si>
    <t>/16062000298200/</t>
  </si>
  <si>
    <t>/02704268/</t>
  </si>
  <si>
    <t>yerevan@step.ru</t>
  </si>
  <si>
    <t>Երևան, 0015,  Արգիշտի 7 
Հեռ. (010) 51 02 51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</si>
</sst>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u/>
      <sz val="7"/>
      <color theme="10"/>
      <name val="GHEA Grapalat"/>
      <family val="3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7"/>
      <color theme="1"/>
      <name val="Arial LatArm"/>
      <family val="2"/>
    </font>
    <font>
      <sz val="8"/>
      <color rgb="FF000000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182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2" fontId="14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textRotation="90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/>
    </xf>
    <xf numFmtId="0" fontId="1" fillId="0" borderId="1" xfId="0" applyFont="1" applyFill="1" applyBorder="1"/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7" fillId="0" borderId="2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0" fillId="0" borderId="7" xfId="0" applyBorder="1"/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2" fontId="14" fillId="0" borderId="5" xfId="0" applyNumberFormat="1" applyFont="1" applyFill="1" applyBorder="1" applyAlignment="1">
      <alignment horizontal="center" vertical="center"/>
    </xf>
    <xf numFmtId="2" fontId="14" fillId="0" borderId="7" xfId="0" applyNumberFormat="1" applyFont="1" applyFill="1" applyBorder="1" applyAlignment="1">
      <alignment horizontal="center" vertical="center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1" fillId="0" borderId="9" xfId="0" applyFont="1" applyBorder="1" applyAlignment="1">
      <alignment horizontal="center"/>
    </xf>
    <xf numFmtId="0" fontId="11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7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9" fillId="0" borderId="5" xfId="1" applyFont="1" applyBorder="1" applyAlignment="1" applyProtection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/>
    </xf>
    <xf numFmtId="0" fontId="4" fillId="0" borderId="12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5" xfId="0" applyFont="1" applyBorder="1"/>
    <xf numFmtId="0" fontId="1" fillId="0" borderId="7" xfId="0" applyFont="1" applyBorder="1"/>
    <xf numFmtId="0" fontId="4" fillId="0" borderId="1" xfId="0" applyFont="1" applyBorder="1" applyAlignment="1">
      <alignment horizontal="center" vertical="center"/>
    </xf>
    <xf numFmtId="0" fontId="1" fillId="0" borderId="5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0" borderId="14" xfId="0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0" fontId="16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textRotation="90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olice-gnumner@rambler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97"/>
  <sheetViews>
    <sheetView tabSelected="1" topLeftCell="A81" zoomScale="130" zoomScaleNormal="130" workbookViewId="0">
      <selection sqref="A1:J96"/>
    </sheetView>
  </sheetViews>
  <sheetFormatPr defaultRowHeight="9"/>
  <cols>
    <col min="1" max="1" width="0.7109375" style="1" customWidth="1"/>
    <col min="2" max="2" width="4.7109375" style="1" customWidth="1"/>
    <col min="3" max="3" width="18.28515625" style="1" customWidth="1"/>
    <col min="4" max="4" width="11.7109375" style="1" customWidth="1"/>
    <col min="5" max="5" width="10.28515625" style="1" customWidth="1"/>
    <col min="6" max="7" width="9.140625" style="18" customWidth="1"/>
    <col min="8" max="8" width="9" style="1" customWidth="1"/>
    <col min="9" max="10" width="31.7109375" style="1" customWidth="1"/>
    <col min="11" max="16384" width="9.140625" style="1"/>
  </cols>
  <sheetData>
    <row r="1" spans="1:10" ht="17.25">
      <c r="A1" s="142" t="s">
        <v>10</v>
      </c>
      <c r="B1" s="142"/>
      <c r="C1" s="142"/>
      <c r="D1" s="142"/>
      <c r="E1" s="142"/>
      <c r="F1" s="142"/>
      <c r="G1" s="142"/>
      <c r="H1" s="142"/>
      <c r="I1" s="142"/>
      <c r="J1" s="142"/>
    </row>
    <row r="2" spans="1:10" ht="9.75" customHeight="1">
      <c r="A2" s="4"/>
      <c r="B2" s="4"/>
      <c r="C2" s="4"/>
      <c r="D2" s="4"/>
      <c r="E2" s="4"/>
      <c r="F2" s="16"/>
      <c r="G2" s="16"/>
      <c r="H2" s="4"/>
      <c r="I2" s="4"/>
    </row>
    <row r="3" spans="1:10" ht="17.25">
      <c r="A3" s="142" t="s">
        <v>11</v>
      </c>
      <c r="B3" s="142"/>
      <c r="C3" s="142"/>
      <c r="D3" s="142"/>
      <c r="E3" s="142"/>
      <c r="F3" s="142"/>
      <c r="G3" s="142"/>
      <c r="H3" s="142"/>
      <c r="I3" s="142"/>
      <c r="J3" s="142"/>
    </row>
    <row r="4" spans="1:10">
      <c r="A4" s="3"/>
      <c r="B4" s="3"/>
      <c r="C4" s="3"/>
      <c r="D4" s="3"/>
      <c r="E4" s="3"/>
      <c r="F4" s="17"/>
      <c r="G4" s="17"/>
      <c r="H4" s="3"/>
      <c r="I4" s="3"/>
    </row>
    <row r="5" spans="1:10" ht="19.5" customHeight="1">
      <c r="A5" s="142" t="s">
        <v>102</v>
      </c>
      <c r="B5" s="142"/>
      <c r="C5" s="142"/>
      <c r="D5" s="142"/>
      <c r="E5" s="142"/>
      <c r="F5" s="142"/>
      <c r="G5" s="142"/>
      <c r="H5" s="142"/>
      <c r="I5" s="142"/>
      <c r="J5" s="142"/>
    </row>
    <row r="6" spans="1:10" ht="45" customHeight="1">
      <c r="A6" s="143" t="s">
        <v>103</v>
      </c>
      <c r="B6" s="143"/>
      <c r="C6" s="143"/>
      <c r="D6" s="143"/>
      <c r="E6" s="143"/>
      <c r="F6" s="143"/>
      <c r="G6" s="143"/>
      <c r="H6" s="143"/>
      <c r="I6" s="143"/>
      <c r="J6" s="143"/>
    </row>
    <row r="7" spans="1:10" ht="12.75" customHeight="1">
      <c r="B7" s="99" t="s">
        <v>1</v>
      </c>
      <c r="C7" s="110"/>
      <c r="D7" s="110"/>
      <c r="E7" s="110"/>
      <c r="F7" s="110"/>
      <c r="G7" s="110"/>
      <c r="H7" s="110"/>
      <c r="I7" s="110"/>
      <c r="J7" s="110"/>
    </row>
    <row r="8" spans="1:10" ht="11.25" customHeight="1">
      <c r="B8" s="104" t="s">
        <v>2</v>
      </c>
      <c r="C8" s="104" t="s">
        <v>3</v>
      </c>
      <c r="D8" s="104" t="s">
        <v>4</v>
      </c>
      <c r="E8" s="99" t="s">
        <v>5</v>
      </c>
      <c r="F8" s="118"/>
      <c r="G8" s="99" t="s">
        <v>6</v>
      </c>
      <c r="H8" s="118"/>
      <c r="I8" s="65" t="s">
        <v>7</v>
      </c>
      <c r="J8" s="104" t="s">
        <v>90</v>
      </c>
    </row>
    <row r="9" spans="1:10" ht="10.5" customHeight="1">
      <c r="B9" s="105"/>
      <c r="C9" s="105"/>
      <c r="D9" s="105"/>
      <c r="E9" s="149" t="s">
        <v>85</v>
      </c>
      <c r="F9" s="91" t="s">
        <v>0</v>
      </c>
      <c r="G9" s="99" t="s">
        <v>8</v>
      </c>
      <c r="H9" s="118"/>
      <c r="I9" s="146"/>
      <c r="J9" s="105"/>
    </row>
    <row r="10" spans="1:10" ht="12.75" customHeight="1">
      <c r="B10" s="105"/>
      <c r="C10" s="105"/>
      <c r="D10" s="105"/>
      <c r="E10" s="150"/>
      <c r="F10" s="92"/>
      <c r="G10" s="147" t="s">
        <v>85</v>
      </c>
      <c r="H10" s="104" t="s">
        <v>0</v>
      </c>
      <c r="I10" s="146"/>
      <c r="J10" s="105"/>
    </row>
    <row r="11" spans="1:10" ht="12.75" customHeight="1">
      <c r="B11" s="105"/>
      <c r="C11" s="105"/>
      <c r="D11" s="105"/>
      <c r="E11" s="150"/>
      <c r="F11" s="92"/>
      <c r="G11" s="148"/>
      <c r="H11" s="105"/>
      <c r="I11" s="146"/>
      <c r="J11" s="106"/>
    </row>
    <row r="12" spans="1:10" s="7" customFormat="1" ht="237.75" customHeight="1">
      <c r="B12" s="49">
        <v>1</v>
      </c>
      <c r="C12" s="30" t="s">
        <v>100</v>
      </c>
      <c r="D12" s="29" t="s">
        <v>9</v>
      </c>
      <c r="E12" s="27">
        <v>4</v>
      </c>
      <c r="F12" s="28">
        <v>4</v>
      </c>
      <c r="G12" s="61">
        <v>2000000</v>
      </c>
      <c r="H12" s="61">
        <v>2000000</v>
      </c>
      <c r="I12" s="57" t="s">
        <v>113</v>
      </c>
      <c r="J12" s="57" t="s">
        <v>113</v>
      </c>
    </row>
    <row r="13" spans="1:10" s="7" customFormat="1" ht="205.5" customHeight="1">
      <c r="B13" s="50">
        <v>2</v>
      </c>
      <c r="C13" s="30" t="s">
        <v>89</v>
      </c>
      <c r="D13" s="29" t="s">
        <v>9</v>
      </c>
      <c r="E13" s="27">
        <v>1</v>
      </c>
      <c r="F13" s="56">
        <v>1</v>
      </c>
      <c r="G13" s="61">
        <v>8000000</v>
      </c>
      <c r="H13" s="61">
        <v>8000000</v>
      </c>
      <c r="I13" s="57" t="s">
        <v>112</v>
      </c>
      <c r="J13" s="57" t="s">
        <v>112</v>
      </c>
    </row>
    <row r="14" spans="1:10" ht="13.5" customHeight="1">
      <c r="B14" s="144"/>
      <c r="C14" s="145"/>
      <c r="D14" s="145"/>
      <c r="E14" s="145"/>
      <c r="F14" s="144"/>
      <c r="G14" s="144"/>
      <c r="H14" s="144"/>
      <c r="I14" s="144"/>
      <c r="J14" s="144"/>
    </row>
    <row r="15" spans="1:10" ht="13.5" customHeight="1">
      <c r="B15" s="71" t="s">
        <v>12</v>
      </c>
      <c r="C15" s="72"/>
      <c r="D15" s="72"/>
      <c r="E15" s="72"/>
      <c r="F15" s="73"/>
      <c r="G15" s="99" t="s">
        <v>13</v>
      </c>
      <c r="H15" s="110"/>
      <c r="I15" s="110"/>
      <c r="J15" s="118"/>
    </row>
    <row r="16" spans="1:10" ht="13.5" customHeight="1">
      <c r="B16" s="115"/>
      <c r="C16" s="116"/>
      <c r="D16" s="116"/>
      <c r="E16" s="116"/>
      <c r="F16" s="116"/>
      <c r="G16" s="116"/>
      <c r="H16" s="116"/>
      <c r="I16" s="116"/>
      <c r="J16" s="117"/>
    </row>
    <row r="17" spans="2:10" ht="13.5" customHeight="1">
      <c r="B17" s="76" t="s">
        <v>14</v>
      </c>
      <c r="C17" s="77"/>
      <c r="D17" s="77"/>
      <c r="E17" s="77"/>
      <c r="F17" s="77"/>
      <c r="G17" s="77"/>
      <c r="H17" s="77"/>
      <c r="I17" s="77"/>
      <c r="J17" s="78"/>
    </row>
    <row r="18" spans="2:10" ht="13.5" customHeight="1">
      <c r="B18" s="101" t="s">
        <v>15</v>
      </c>
      <c r="C18" s="101"/>
      <c r="D18" s="101" t="s">
        <v>16</v>
      </c>
      <c r="E18" s="101"/>
      <c r="F18" s="19" t="s">
        <v>17</v>
      </c>
      <c r="G18" s="19" t="s">
        <v>18</v>
      </c>
      <c r="H18" s="42" t="s">
        <v>19</v>
      </c>
      <c r="I18" s="162" t="s">
        <v>20</v>
      </c>
      <c r="J18" s="163"/>
    </row>
    <row r="19" spans="2:10" ht="13.5" customHeight="1">
      <c r="B19" s="130" t="s">
        <v>84</v>
      </c>
      <c r="C19" s="131"/>
      <c r="D19" s="130" t="s">
        <v>55</v>
      </c>
      <c r="E19" s="131"/>
      <c r="F19" s="20" t="s">
        <v>55</v>
      </c>
      <c r="G19" s="20" t="s">
        <v>87</v>
      </c>
      <c r="H19" s="10"/>
      <c r="I19" s="164" t="s">
        <v>56</v>
      </c>
      <c r="J19" s="165"/>
    </row>
    <row r="20" spans="2:10" ht="13.5" customHeight="1">
      <c r="B20" s="115"/>
      <c r="C20" s="116"/>
      <c r="D20" s="116"/>
      <c r="E20" s="116"/>
      <c r="F20" s="116"/>
      <c r="G20" s="116"/>
      <c r="H20" s="116"/>
      <c r="I20" s="116"/>
      <c r="J20" s="117"/>
    </row>
    <row r="21" spans="2:10" ht="13.5" customHeight="1">
      <c r="B21" s="169" t="s">
        <v>21</v>
      </c>
      <c r="C21" s="169"/>
      <c r="D21" s="169"/>
      <c r="E21" s="169"/>
      <c r="F21" s="169"/>
      <c r="G21" s="166" t="s">
        <v>111</v>
      </c>
      <c r="H21" s="167"/>
      <c r="I21" s="167"/>
      <c r="J21" s="168"/>
    </row>
    <row r="22" spans="2:10" ht="13.5" customHeight="1">
      <c r="B22" s="154" t="s">
        <v>72</v>
      </c>
      <c r="C22" s="123"/>
      <c r="D22" s="123"/>
      <c r="E22" s="123"/>
      <c r="F22" s="123"/>
      <c r="G22" s="137">
        <v>1</v>
      </c>
      <c r="H22" s="138"/>
      <c r="I22" s="138"/>
      <c r="J22" s="139"/>
    </row>
    <row r="23" spans="2:10" ht="13.5" customHeight="1">
      <c r="B23" s="159"/>
      <c r="C23" s="160"/>
      <c r="D23" s="160"/>
      <c r="E23" s="160"/>
      <c r="F23" s="160"/>
      <c r="G23" s="137" t="s">
        <v>22</v>
      </c>
      <c r="H23" s="138"/>
      <c r="I23" s="138"/>
      <c r="J23" s="139"/>
    </row>
    <row r="24" spans="2:10" ht="24" customHeight="1">
      <c r="B24" s="154" t="s">
        <v>25</v>
      </c>
      <c r="C24" s="123"/>
      <c r="D24" s="123"/>
      <c r="E24" s="123"/>
      <c r="F24" s="155"/>
      <c r="G24" s="37"/>
      <c r="H24" s="5" t="s">
        <v>23</v>
      </c>
      <c r="I24" s="140" t="s">
        <v>24</v>
      </c>
      <c r="J24" s="141"/>
    </row>
    <row r="25" spans="2:10" ht="12.75" customHeight="1">
      <c r="B25" s="156"/>
      <c r="C25" s="157"/>
      <c r="D25" s="157"/>
      <c r="E25" s="157"/>
      <c r="F25" s="158"/>
      <c r="G25" s="38">
        <v>1</v>
      </c>
      <c r="H25" s="9"/>
      <c r="I25" s="132"/>
      <c r="J25" s="133"/>
    </row>
    <row r="26" spans="2:10" ht="12.75" customHeight="1">
      <c r="B26" s="159"/>
      <c r="C26" s="160"/>
      <c r="D26" s="160"/>
      <c r="E26" s="160"/>
      <c r="F26" s="161"/>
      <c r="G26" s="38" t="s">
        <v>22</v>
      </c>
      <c r="H26" s="9"/>
      <c r="I26" s="132"/>
      <c r="J26" s="133"/>
    </row>
    <row r="27" spans="2:10" ht="12.75" customHeight="1">
      <c r="B27" s="94"/>
      <c r="C27" s="153"/>
      <c r="D27" s="153"/>
      <c r="E27" s="153"/>
      <c r="F27" s="95"/>
      <c r="G27" s="21"/>
      <c r="H27" s="2"/>
      <c r="I27" s="134"/>
      <c r="J27" s="135"/>
    </row>
    <row r="28" spans="2:10" ht="12.75" customHeight="1">
      <c r="B28" s="115"/>
      <c r="C28" s="116"/>
      <c r="D28" s="116"/>
      <c r="E28" s="116"/>
      <c r="F28" s="116"/>
      <c r="G28" s="116"/>
      <c r="H28" s="116"/>
      <c r="I28" s="116"/>
      <c r="J28" s="117"/>
    </row>
    <row r="29" spans="2:10" ht="15" customHeight="1">
      <c r="B29" s="125" t="s">
        <v>26</v>
      </c>
      <c r="C29" s="170" t="s">
        <v>27</v>
      </c>
      <c r="D29" s="171"/>
      <c r="E29" s="174" t="s">
        <v>28</v>
      </c>
      <c r="F29" s="174"/>
      <c r="G29" s="174"/>
      <c r="H29" s="174"/>
      <c r="I29" s="174"/>
      <c r="J29" s="174"/>
    </row>
    <row r="30" spans="2:10" ht="12.75" customHeight="1">
      <c r="B30" s="125"/>
      <c r="C30" s="172"/>
      <c r="D30" s="173"/>
      <c r="E30" s="175" t="s">
        <v>29</v>
      </c>
      <c r="F30" s="176"/>
      <c r="G30" s="176"/>
      <c r="H30" s="176"/>
      <c r="I30" s="176"/>
      <c r="J30" s="177"/>
    </row>
    <row r="31" spans="2:10" ht="16.5" customHeight="1">
      <c r="B31" s="125"/>
      <c r="C31" s="172"/>
      <c r="D31" s="173"/>
      <c r="E31" s="152" t="s">
        <v>30</v>
      </c>
      <c r="F31" s="152"/>
      <c r="G31" s="151" t="s">
        <v>31</v>
      </c>
      <c r="H31" s="151"/>
      <c r="I31" s="136" t="s">
        <v>32</v>
      </c>
      <c r="J31" s="136"/>
    </row>
    <row r="32" spans="2:10" ht="31.5" customHeight="1">
      <c r="B32" s="125"/>
      <c r="C32" s="172"/>
      <c r="D32" s="173"/>
      <c r="E32" s="32" t="s">
        <v>85</v>
      </c>
      <c r="F32" s="33" t="s">
        <v>0</v>
      </c>
      <c r="G32" s="22" t="s">
        <v>85</v>
      </c>
      <c r="H32" s="23" t="s">
        <v>0</v>
      </c>
      <c r="I32" s="8" t="s">
        <v>85</v>
      </c>
      <c r="J32" s="40" t="s">
        <v>0</v>
      </c>
    </row>
    <row r="33" spans="2:10" ht="36" customHeight="1">
      <c r="B33" s="181" t="s">
        <v>33</v>
      </c>
      <c r="C33" s="96" t="s">
        <v>101</v>
      </c>
      <c r="D33" s="96"/>
      <c r="E33" s="180">
        <v>1666660</v>
      </c>
      <c r="F33" s="180">
        <v>1666660</v>
      </c>
      <c r="G33" s="24">
        <f t="shared" ref="G33" si="0">SUM(I33-E33)</f>
        <v>333332</v>
      </c>
      <c r="H33" s="24">
        <f t="shared" ref="H33" si="1">SUM(J33-F33)</f>
        <v>333332</v>
      </c>
      <c r="I33" s="11">
        <f t="shared" ref="I33" si="2">E33*12/10</f>
        <v>1999992</v>
      </c>
      <c r="J33" s="11">
        <f t="shared" ref="J33" si="3">F33*12/10</f>
        <v>1999992</v>
      </c>
    </row>
    <row r="34" spans="2:10" ht="36" customHeight="1">
      <c r="B34" s="181" t="s">
        <v>34</v>
      </c>
      <c r="C34" s="96" t="s">
        <v>101</v>
      </c>
      <c r="D34" s="96"/>
      <c r="E34" s="180">
        <v>6666000</v>
      </c>
      <c r="F34" s="180">
        <v>6666000</v>
      </c>
      <c r="G34" s="24">
        <f t="shared" ref="G34" si="4">SUM(I34-E34)</f>
        <v>1333200</v>
      </c>
      <c r="H34" s="24">
        <f t="shared" ref="H34" si="5">SUM(J34-F34)</f>
        <v>1333200</v>
      </c>
      <c r="I34" s="11">
        <f t="shared" ref="I34" si="6">E34*12/10</f>
        <v>7999200</v>
      </c>
      <c r="J34" s="11">
        <f t="shared" ref="J34" si="7">F34*12/10</f>
        <v>7999200</v>
      </c>
    </row>
    <row r="35" spans="2:10" ht="14.25" customHeight="1">
      <c r="B35" s="99" t="s">
        <v>35</v>
      </c>
      <c r="C35" s="100"/>
      <c r="D35" s="70"/>
      <c r="E35" s="99" t="s">
        <v>104</v>
      </c>
      <c r="F35" s="110"/>
      <c r="G35" s="110"/>
      <c r="H35" s="110"/>
      <c r="I35" s="110"/>
      <c r="J35" s="118"/>
    </row>
    <row r="36" spans="2:10" ht="12" customHeight="1">
      <c r="B36" s="89"/>
      <c r="C36" s="178"/>
      <c r="D36" s="178"/>
      <c r="E36" s="178"/>
      <c r="F36" s="178"/>
      <c r="G36" s="178"/>
      <c r="H36" s="178"/>
      <c r="I36" s="178"/>
      <c r="J36" s="179"/>
    </row>
    <row r="37" spans="2:10" ht="12" customHeight="1">
      <c r="B37" s="115"/>
      <c r="C37" s="116"/>
      <c r="D37" s="116"/>
      <c r="E37" s="116"/>
      <c r="F37" s="116"/>
      <c r="G37" s="116"/>
      <c r="H37" s="116"/>
      <c r="I37" s="116"/>
      <c r="J37" s="117"/>
    </row>
    <row r="38" spans="2:10" ht="12" customHeight="1">
      <c r="B38" s="71" t="s">
        <v>36</v>
      </c>
      <c r="C38" s="72"/>
      <c r="D38" s="72"/>
      <c r="E38" s="72"/>
      <c r="F38" s="72"/>
      <c r="G38" s="72"/>
      <c r="H38" s="72"/>
      <c r="I38" s="72"/>
      <c r="J38" s="73"/>
    </row>
    <row r="39" spans="2:10" ht="14.25" customHeight="1">
      <c r="B39" s="101" t="s">
        <v>39</v>
      </c>
      <c r="C39" s="102" t="s">
        <v>38</v>
      </c>
      <c r="D39" s="71" t="s">
        <v>37</v>
      </c>
      <c r="E39" s="72"/>
      <c r="F39" s="72"/>
      <c r="G39" s="72"/>
      <c r="H39" s="72"/>
      <c r="I39" s="72"/>
      <c r="J39" s="73"/>
    </row>
    <row r="40" spans="2:10" ht="104.25" customHeight="1">
      <c r="B40" s="101"/>
      <c r="C40" s="103"/>
      <c r="D40" s="36" t="s">
        <v>40</v>
      </c>
      <c r="E40" s="6" t="s">
        <v>41</v>
      </c>
      <c r="F40" s="25" t="s">
        <v>82</v>
      </c>
      <c r="G40" s="26" t="s">
        <v>43</v>
      </c>
      <c r="H40" s="5" t="s">
        <v>42</v>
      </c>
      <c r="I40" s="74" t="s">
        <v>44</v>
      </c>
      <c r="J40" s="75"/>
    </row>
    <row r="41" spans="2:10" ht="16.5" customHeight="1">
      <c r="B41" s="15"/>
      <c r="C41" s="13"/>
      <c r="D41" s="12"/>
      <c r="E41" s="12"/>
      <c r="F41" s="14"/>
      <c r="G41" s="24"/>
      <c r="H41" s="11"/>
      <c r="I41" s="79"/>
      <c r="J41" s="80"/>
    </row>
    <row r="42" spans="2:10" ht="16.5" customHeight="1">
      <c r="B42" s="76" t="s">
        <v>92</v>
      </c>
      <c r="C42" s="77"/>
      <c r="D42" s="77"/>
      <c r="E42" s="77"/>
      <c r="F42" s="77"/>
      <c r="G42" s="77"/>
      <c r="H42" s="77"/>
      <c r="I42" s="77"/>
      <c r="J42" s="78"/>
    </row>
    <row r="43" spans="2:10" ht="16.5" customHeight="1">
      <c r="B43" s="97" t="s">
        <v>35</v>
      </c>
      <c r="C43" s="98"/>
      <c r="D43" s="74" t="s">
        <v>105</v>
      </c>
      <c r="E43" s="81"/>
      <c r="F43" s="81"/>
      <c r="G43" s="81"/>
      <c r="H43" s="81"/>
      <c r="I43" s="81"/>
      <c r="J43" s="82"/>
    </row>
    <row r="44" spans="2:10" ht="16.5" customHeight="1">
      <c r="B44" s="94"/>
      <c r="C44" s="95"/>
      <c r="D44" s="71"/>
      <c r="E44" s="72"/>
      <c r="F44" s="72"/>
      <c r="G44" s="72"/>
      <c r="H44" s="72"/>
      <c r="I44" s="72"/>
      <c r="J44" s="73"/>
    </row>
    <row r="45" spans="2:10" ht="16.5" customHeight="1">
      <c r="B45" s="83"/>
      <c r="C45" s="84"/>
      <c r="D45" s="84"/>
      <c r="E45" s="84"/>
      <c r="F45" s="84"/>
      <c r="G45" s="84"/>
      <c r="H45" s="84"/>
      <c r="I45" s="84"/>
      <c r="J45" s="85"/>
    </row>
    <row r="46" spans="2:10" ht="12.75" customHeight="1">
      <c r="B46" s="63" t="s">
        <v>93</v>
      </c>
      <c r="C46" s="63"/>
      <c r="D46" s="63"/>
      <c r="E46" s="63"/>
      <c r="F46" s="64" t="s">
        <v>106</v>
      </c>
      <c r="G46" s="64"/>
      <c r="H46" s="64"/>
      <c r="I46" s="64"/>
      <c r="J46" s="64"/>
    </row>
    <row r="47" spans="2:10" ht="12.75" customHeight="1">
      <c r="B47" s="63" t="s">
        <v>94</v>
      </c>
      <c r="C47" s="63"/>
      <c r="D47" s="63"/>
      <c r="E47" s="63"/>
      <c r="F47" s="62" t="s">
        <v>95</v>
      </c>
      <c r="G47" s="62"/>
      <c r="H47" s="62"/>
      <c r="I47" s="62"/>
      <c r="J47" s="38" t="s">
        <v>96</v>
      </c>
    </row>
    <row r="48" spans="2:10" ht="12.75" customHeight="1">
      <c r="B48" s="63"/>
      <c r="C48" s="63"/>
      <c r="D48" s="63"/>
      <c r="E48" s="63"/>
      <c r="F48" s="64"/>
      <c r="G48" s="64"/>
      <c r="H48" s="64"/>
      <c r="I48" s="64"/>
      <c r="J48" s="51"/>
    </row>
    <row r="49" spans="2:10" ht="24" customHeight="1">
      <c r="B49" s="63" t="s">
        <v>97</v>
      </c>
      <c r="C49" s="63"/>
      <c r="D49" s="63"/>
      <c r="E49" s="63"/>
      <c r="F49" s="64" t="s">
        <v>107</v>
      </c>
      <c r="G49" s="64"/>
      <c r="H49" s="64"/>
      <c r="I49" s="64"/>
      <c r="J49" s="64"/>
    </row>
    <row r="50" spans="2:10" ht="24" customHeight="1">
      <c r="B50" s="63" t="s">
        <v>98</v>
      </c>
      <c r="C50" s="63"/>
      <c r="D50" s="63"/>
      <c r="E50" s="63"/>
      <c r="F50" s="64" t="s">
        <v>108</v>
      </c>
      <c r="G50" s="64"/>
      <c r="H50" s="64"/>
      <c r="I50" s="64"/>
      <c r="J50" s="64"/>
    </row>
    <row r="51" spans="2:10" ht="15.75" customHeight="1">
      <c r="B51" s="63" t="s">
        <v>99</v>
      </c>
      <c r="C51" s="63"/>
      <c r="D51" s="63"/>
      <c r="E51" s="63"/>
      <c r="F51" s="64" t="s">
        <v>109</v>
      </c>
      <c r="G51" s="64"/>
      <c r="H51" s="64"/>
      <c r="I51" s="64"/>
      <c r="J51" s="64"/>
    </row>
    <row r="52" spans="2:10" ht="12.75" customHeight="1">
      <c r="B52" s="47"/>
      <c r="C52" s="48"/>
      <c r="D52" s="44"/>
      <c r="E52" s="44"/>
      <c r="F52" s="44"/>
      <c r="G52" s="44"/>
      <c r="H52" s="44"/>
      <c r="I52" s="44"/>
      <c r="J52" s="45"/>
    </row>
    <row r="53" spans="2:10" ht="16.5" customHeight="1">
      <c r="B53" s="104" t="s">
        <v>2</v>
      </c>
      <c r="C53" s="104" t="s">
        <v>45</v>
      </c>
      <c r="D53" s="71" t="s">
        <v>46</v>
      </c>
      <c r="E53" s="72"/>
      <c r="F53" s="72"/>
      <c r="G53" s="72"/>
      <c r="H53" s="72"/>
      <c r="I53" s="72"/>
      <c r="J53" s="73"/>
    </row>
    <row r="54" spans="2:10" ht="16.5" customHeight="1">
      <c r="B54" s="105"/>
      <c r="C54" s="105"/>
      <c r="D54" s="65" t="s">
        <v>47</v>
      </c>
      <c r="E54" s="66"/>
      <c r="F54" s="91" t="s">
        <v>48</v>
      </c>
      <c r="G54" s="91" t="s">
        <v>49</v>
      </c>
      <c r="H54" s="91" t="s">
        <v>50</v>
      </c>
      <c r="I54" s="99" t="s">
        <v>51</v>
      </c>
      <c r="J54" s="118"/>
    </row>
    <row r="55" spans="2:10" ht="16.5" customHeight="1">
      <c r="B55" s="105"/>
      <c r="C55" s="105"/>
      <c r="D55" s="67"/>
      <c r="E55" s="68"/>
      <c r="F55" s="92"/>
      <c r="G55" s="92"/>
      <c r="H55" s="92"/>
      <c r="I55" s="71" t="s">
        <v>29</v>
      </c>
      <c r="J55" s="73"/>
    </row>
    <row r="56" spans="2:10" ht="18.75" customHeight="1">
      <c r="B56" s="106"/>
      <c r="C56" s="106"/>
      <c r="D56" s="69"/>
      <c r="E56" s="70"/>
      <c r="F56" s="93"/>
      <c r="G56" s="93"/>
      <c r="H56" s="93"/>
      <c r="I56" s="12" t="s">
        <v>91</v>
      </c>
      <c r="J56" s="12" t="s">
        <v>32</v>
      </c>
    </row>
    <row r="57" spans="2:10" ht="13.5" customHeight="1">
      <c r="B57" s="46" t="s">
        <v>52</v>
      </c>
      <c r="C57" s="91" t="s">
        <v>101</v>
      </c>
      <c r="D57" s="63" t="s">
        <v>110</v>
      </c>
      <c r="E57" s="63"/>
      <c r="F57" s="62" t="s">
        <v>109</v>
      </c>
      <c r="G57" s="62" t="s">
        <v>86</v>
      </c>
      <c r="H57" s="64"/>
      <c r="I57" s="64" t="s">
        <v>88</v>
      </c>
      <c r="J57" s="64"/>
    </row>
    <row r="58" spans="2:10" ht="13.5" customHeight="1">
      <c r="B58" s="35">
        <v>1</v>
      </c>
      <c r="C58" s="92"/>
      <c r="D58" s="63"/>
      <c r="E58" s="63"/>
      <c r="F58" s="62"/>
      <c r="G58" s="62"/>
      <c r="H58" s="64"/>
      <c r="I58" s="41">
        <v>1999992</v>
      </c>
      <c r="J58" s="43">
        <f t="shared" ref="J58:J59" si="8">SUM(I58)</f>
        <v>1999992</v>
      </c>
    </row>
    <row r="59" spans="2:10" ht="13.5" customHeight="1">
      <c r="B59" s="35">
        <v>2</v>
      </c>
      <c r="C59" s="92"/>
      <c r="D59" s="63"/>
      <c r="E59" s="63"/>
      <c r="F59" s="62"/>
      <c r="G59" s="62"/>
      <c r="H59" s="64"/>
      <c r="I59" s="53">
        <v>7999200</v>
      </c>
      <c r="J59" s="54">
        <f t="shared" si="8"/>
        <v>7999200</v>
      </c>
    </row>
    <row r="60" spans="2:10" ht="13.5" customHeight="1">
      <c r="B60" s="34" t="s">
        <v>53</v>
      </c>
      <c r="C60" s="93"/>
      <c r="D60" s="63"/>
      <c r="E60" s="63"/>
      <c r="F60" s="62"/>
      <c r="G60" s="62"/>
      <c r="H60" s="64"/>
      <c r="I60" s="55" t="s">
        <v>54</v>
      </c>
      <c r="J60" s="52">
        <f>SUM(J58:J59)</f>
        <v>9999192</v>
      </c>
    </row>
    <row r="61" spans="2:10" ht="12" customHeight="1">
      <c r="B61" s="107" t="s">
        <v>57</v>
      </c>
      <c r="C61" s="108"/>
      <c r="D61" s="108"/>
      <c r="E61" s="108"/>
      <c r="F61" s="108"/>
      <c r="G61" s="108"/>
      <c r="H61" s="109"/>
      <c r="I61" s="90"/>
      <c r="J61" s="2"/>
    </row>
    <row r="62" spans="2:10" ht="27" customHeight="1">
      <c r="B62" s="39" t="s">
        <v>83</v>
      </c>
      <c r="C62" s="39" t="s">
        <v>45</v>
      </c>
      <c r="D62" s="99" t="s">
        <v>58</v>
      </c>
      <c r="E62" s="110"/>
      <c r="F62" s="110"/>
      <c r="G62" s="111" t="s">
        <v>73</v>
      </c>
      <c r="H62" s="111"/>
      <c r="I62" s="39" t="s">
        <v>60</v>
      </c>
      <c r="J62" s="41" t="s">
        <v>59</v>
      </c>
    </row>
    <row r="63" spans="2:10" ht="27" customHeight="1">
      <c r="B63" s="59" t="s">
        <v>114</v>
      </c>
      <c r="C63" s="59" t="s">
        <v>101</v>
      </c>
      <c r="D63" s="99" t="s">
        <v>118</v>
      </c>
      <c r="E63" s="110"/>
      <c r="F63" s="118"/>
      <c r="G63" s="99" t="s">
        <v>116</v>
      </c>
      <c r="H63" s="118"/>
      <c r="I63" s="59" t="s">
        <v>115</v>
      </c>
      <c r="J63" s="59" t="s">
        <v>117</v>
      </c>
    </row>
    <row r="64" spans="2:10" ht="15" customHeight="1">
      <c r="B64" s="83"/>
      <c r="C64" s="84"/>
      <c r="D64" s="84"/>
      <c r="E64" s="84"/>
      <c r="F64" s="84"/>
      <c r="G64" s="84"/>
      <c r="H64" s="84"/>
      <c r="I64" s="84"/>
      <c r="J64" s="85"/>
    </row>
    <row r="65" spans="2:10" ht="15.75" customHeight="1">
      <c r="B65" s="71" t="s">
        <v>35</v>
      </c>
      <c r="C65" s="72"/>
      <c r="D65" s="73"/>
      <c r="E65" s="74"/>
      <c r="F65" s="81"/>
      <c r="G65" s="81"/>
      <c r="H65" s="81"/>
      <c r="I65" s="81"/>
      <c r="J65" s="82"/>
    </row>
    <row r="66" spans="2:10" ht="15" customHeight="1">
      <c r="B66" s="112" t="s">
        <v>22</v>
      </c>
      <c r="C66" s="113"/>
      <c r="D66" s="114"/>
      <c r="E66" s="112" t="s">
        <v>22</v>
      </c>
      <c r="F66" s="113"/>
      <c r="G66" s="113"/>
      <c r="H66" s="113"/>
      <c r="I66" s="113"/>
      <c r="J66" s="114"/>
    </row>
    <row r="67" spans="2:10" ht="15" customHeight="1">
      <c r="B67" s="115"/>
      <c r="C67" s="116"/>
      <c r="D67" s="116"/>
      <c r="E67" s="116"/>
      <c r="F67" s="116"/>
      <c r="G67" s="116"/>
      <c r="H67" s="116"/>
      <c r="I67" s="116"/>
      <c r="J67" s="117"/>
    </row>
    <row r="68" spans="2:10" ht="40.5" customHeight="1">
      <c r="B68" s="74" t="s">
        <v>61</v>
      </c>
      <c r="C68" s="81"/>
      <c r="D68" s="81"/>
      <c r="E68" s="99"/>
      <c r="F68" s="110"/>
      <c r="G68" s="110"/>
      <c r="H68" s="110"/>
      <c r="I68" s="110"/>
      <c r="J68" s="118"/>
    </row>
    <row r="69" spans="2:10" ht="13.5" customHeight="1">
      <c r="B69" s="119"/>
      <c r="C69" s="120"/>
      <c r="D69" s="120"/>
      <c r="E69" s="120"/>
      <c r="F69" s="120"/>
      <c r="G69" s="120"/>
      <c r="H69" s="120"/>
      <c r="I69" s="120"/>
      <c r="J69" s="121"/>
    </row>
    <row r="70" spans="2:10" ht="53.25" customHeight="1">
      <c r="B70" s="74" t="s">
        <v>62</v>
      </c>
      <c r="C70" s="81"/>
      <c r="D70" s="82"/>
      <c r="E70" s="99"/>
      <c r="F70" s="110"/>
      <c r="G70" s="110"/>
      <c r="H70" s="110"/>
      <c r="I70" s="110"/>
      <c r="J70" s="118"/>
    </row>
    <row r="71" spans="2:10" ht="15.75" customHeight="1">
      <c r="B71" s="119"/>
      <c r="C71" s="120"/>
      <c r="D71" s="120"/>
      <c r="E71" s="120"/>
      <c r="F71" s="120"/>
      <c r="G71" s="120"/>
      <c r="H71" s="120"/>
      <c r="I71" s="120"/>
      <c r="J71" s="121"/>
    </row>
    <row r="72" spans="2:10" ht="33.75" customHeight="1">
      <c r="B72" s="74" t="s">
        <v>63</v>
      </c>
      <c r="C72" s="81"/>
      <c r="D72" s="82"/>
      <c r="E72" s="99"/>
      <c r="F72" s="110"/>
      <c r="G72" s="110"/>
      <c r="H72" s="110"/>
      <c r="I72" s="110"/>
      <c r="J72" s="118"/>
    </row>
    <row r="73" spans="2:10" ht="13.5" customHeight="1">
      <c r="B73" s="126"/>
      <c r="C73" s="127"/>
      <c r="D73" s="127"/>
      <c r="E73" s="127"/>
      <c r="F73" s="127"/>
      <c r="G73" s="127"/>
      <c r="H73" s="127"/>
      <c r="I73" s="127"/>
      <c r="J73" s="128"/>
    </row>
    <row r="74" spans="2:10" ht="13.5" customHeight="1">
      <c r="B74" s="74" t="s">
        <v>64</v>
      </c>
      <c r="C74" s="81"/>
      <c r="D74" s="81"/>
      <c r="E74" s="81"/>
      <c r="F74" s="81"/>
      <c r="G74" s="81"/>
      <c r="H74" s="81"/>
      <c r="I74" s="81"/>
      <c r="J74" s="82"/>
    </row>
    <row r="75" spans="2:10" ht="13.5" customHeight="1">
      <c r="B75" s="83"/>
      <c r="C75" s="84"/>
      <c r="D75" s="84"/>
      <c r="E75" s="84"/>
      <c r="F75" s="84"/>
      <c r="G75" s="84"/>
      <c r="H75" s="84"/>
      <c r="I75" s="84"/>
      <c r="J75" s="85"/>
    </row>
    <row r="76" spans="2:10" ht="13.5" customHeight="1">
      <c r="B76" s="97" t="s">
        <v>65</v>
      </c>
      <c r="C76" s="129"/>
      <c r="D76" s="129"/>
      <c r="E76" s="129"/>
      <c r="F76" s="129"/>
      <c r="G76" s="129"/>
      <c r="H76" s="129"/>
      <c r="I76" s="129"/>
      <c r="J76" s="98"/>
    </row>
    <row r="77" spans="2:10" ht="13.5" customHeight="1">
      <c r="B77" s="71" t="s">
        <v>66</v>
      </c>
      <c r="C77" s="72"/>
      <c r="D77" s="73"/>
      <c r="E77" s="71" t="s">
        <v>68</v>
      </c>
      <c r="F77" s="72"/>
      <c r="G77" s="73"/>
      <c r="H77" s="71" t="s">
        <v>69</v>
      </c>
      <c r="I77" s="73"/>
      <c r="J77" s="2"/>
    </row>
    <row r="78" spans="2:10" ht="13.5" customHeight="1">
      <c r="B78" s="71" t="s">
        <v>67</v>
      </c>
      <c r="C78" s="72"/>
      <c r="D78" s="73"/>
      <c r="E78" s="71">
        <v>10596152</v>
      </c>
      <c r="F78" s="72"/>
      <c r="G78" s="73"/>
      <c r="H78" s="122" t="s">
        <v>70</v>
      </c>
      <c r="I78" s="73"/>
      <c r="J78" s="2"/>
    </row>
    <row r="79" spans="2:10" ht="14.25" customHeight="1">
      <c r="B79" s="123" t="s">
        <v>71</v>
      </c>
      <c r="C79" s="123"/>
      <c r="D79" s="123"/>
    </row>
    <row r="80" spans="2:10" ht="14.25" customHeight="1">
      <c r="B80" s="124"/>
      <c r="C80" s="124"/>
      <c r="D80" s="124"/>
    </row>
    <row r="81" spans="2:10" ht="14.25" customHeight="1">
      <c r="B81" s="58"/>
      <c r="C81" s="58"/>
      <c r="D81" s="58"/>
    </row>
    <row r="82" spans="2:10" ht="14.25" customHeight="1">
      <c r="B82" s="60"/>
      <c r="C82" s="60"/>
      <c r="D82" s="60"/>
    </row>
    <row r="83" spans="2:10" ht="14.25" customHeight="1">
      <c r="B83" s="60"/>
      <c r="C83" s="60"/>
      <c r="D83" s="60"/>
    </row>
    <row r="84" spans="2:10" ht="14.25" customHeight="1">
      <c r="B84" s="60"/>
      <c r="C84" s="60"/>
      <c r="D84" s="60"/>
    </row>
    <row r="85" spans="2:10" ht="14.25" customHeight="1">
      <c r="B85" s="58"/>
      <c r="C85" s="58"/>
      <c r="D85" s="58"/>
    </row>
    <row r="86" spans="2:10" ht="14.25" customHeight="1">
      <c r="B86" s="31"/>
      <c r="C86" s="31"/>
      <c r="D86" s="31"/>
    </row>
    <row r="87" spans="2:10" ht="14.25" customHeight="1">
      <c r="B87" s="31"/>
      <c r="C87" s="31"/>
      <c r="D87" s="31"/>
    </row>
    <row r="88" spans="2:10" ht="14.25" customHeight="1">
      <c r="B88" s="87"/>
      <c r="C88" s="87"/>
      <c r="D88" s="87"/>
    </row>
    <row r="89" spans="2:10" ht="18" customHeight="1">
      <c r="B89" s="88" t="s">
        <v>79</v>
      </c>
      <c r="C89" s="88"/>
      <c r="D89" s="88"/>
      <c r="E89" s="88"/>
      <c r="F89" s="88"/>
      <c r="G89" s="88"/>
      <c r="H89" s="88"/>
      <c r="I89" s="88"/>
      <c r="J89" s="88"/>
    </row>
    <row r="90" spans="2:10" ht="14.25" customHeight="1">
      <c r="B90" s="88" t="s">
        <v>80</v>
      </c>
      <c r="C90" s="88"/>
      <c r="D90" s="88"/>
      <c r="E90" s="88"/>
      <c r="F90" s="88"/>
      <c r="G90" s="88"/>
      <c r="H90" s="88"/>
      <c r="I90" s="88"/>
      <c r="J90" s="88"/>
    </row>
    <row r="91" spans="2:10" ht="14.25" customHeight="1">
      <c r="B91" s="88" t="s">
        <v>74</v>
      </c>
      <c r="C91" s="88"/>
      <c r="D91" s="88"/>
      <c r="E91" s="88"/>
      <c r="F91" s="88"/>
      <c r="G91" s="88"/>
      <c r="H91" s="88"/>
      <c r="I91" s="88"/>
      <c r="J91" s="88"/>
    </row>
    <row r="92" spans="2:10" ht="14.25" customHeight="1">
      <c r="B92" s="88" t="s">
        <v>75</v>
      </c>
      <c r="C92" s="88"/>
      <c r="D92" s="88"/>
      <c r="E92" s="88"/>
      <c r="F92" s="88"/>
      <c r="G92" s="88"/>
      <c r="H92" s="88"/>
      <c r="I92" s="88"/>
      <c r="J92" s="88"/>
    </row>
    <row r="93" spans="2:10" ht="14.25" customHeight="1">
      <c r="B93" s="88" t="s">
        <v>76</v>
      </c>
      <c r="C93" s="88"/>
      <c r="D93" s="88"/>
      <c r="E93" s="88"/>
      <c r="F93" s="88"/>
      <c r="G93" s="88"/>
      <c r="H93" s="88"/>
      <c r="I93" s="88"/>
      <c r="J93" s="88"/>
    </row>
    <row r="94" spans="2:10" ht="14.25" customHeight="1">
      <c r="B94" s="88" t="s">
        <v>77</v>
      </c>
      <c r="C94" s="88"/>
      <c r="D94" s="88"/>
      <c r="E94" s="88"/>
      <c r="F94" s="88"/>
      <c r="G94" s="88"/>
      <c r="H94" s="88"/>
      <c r="I94" s="88"/>
      <c r="J94" s="88"/>
    </row>
    <row r="95" spans="2:10" ht="14.25" customHeight="1">
      <c r="B95" s="88" t="s">
        <v>81</v>
      </c>
      <c r="C95" s="88"/>
      <c r="D95" s="88"/>
      <c r="E95" s="88"/>
      <c r="F95" s="88"/>
      <c r="G95" s="88"/>
      <c r="H95" s="88"/>
      <c r="I95" s="88"/>
      <c r="J95" s="88"/>
    </row>
    <row r="96" spans="2:10" ht="14.25" customHeight="1">
      <c r="B96" s="88" t="s">
        <v>78</v>
      </c>
      <c r="C96" s="88"/>
      <c r="D96" s="88"/>
      <c r="E96" s="88"/>
      <c r="F96" s="88"/>
      <c r="G96" s="88"/>
      <c r="H96" s="88"/>
      <c r="I96" s="88"/>
      <c r="J96" s="88"/>
    </row>
    <row r="97" spans="2:9" ht="18.75" customHeight="1">
      <c r="B97" s="86"/>
      <c r="C97" s="86"/>
      <c r="D97" s="86"/>
      <c r="E97" s="86"/>
      <c r="F97" s="86"/>
      <c r="G97" s="86"/>
      <c r="H97" s="86"/>
      <c r="I97" s="86"/>
    </row>
  </sheetData>
  <mergeCells count="132">
    <mergeCell ref="C33:D33"/>
    <mergeCell ref="C34:D34"/>
    <mergeCell ref="D63:F63"/>
    <mergeCell ref="G63:H63"/>
    <mergeCell ref="E35:J35"/>
    <mergeCell ref="B36:J36"/>
    <mergeCell ref="B37:J37"/>
    <mergeCell ref="B16:J16"/>
    <mergeCell ref="B17:J17"/>
    <mergeCell ref="I18:J18"/>
    <mergeCell ref="I19:J19"/>
    <mergeCell ref="B20:J20"/>
    <mergeCell ref="G21:J21"/>
    <mergeCell ref="G22:J22"/>
    <mergeCell ref="B21:F21"/>
    <mergeCell ref="B22:F23"/>
    <mergeCell ref="B18:C18"/>
    <mergeCell ref="D18:E18"/>
    <mergeCell ref="A1:J1"/>
    <mergeCell ref="A3:J3"/>
    <mergeCell ref="A5:J5"/>
    <mergeCell ref="A6:J6"/>
    <mergeCell ref="B14:J14"/>
    <mergeCell ref="G15:J15"/>
    <mergeCell ref="I8:I11"/>
    <mergeCell ref="E8:F8"/>
    <mergeCell ref="G8:H8"/>
    <mergeCell ref="G9:H9"/>
    <mergeCell ref="G10:G11"/>
    <mergeCell ref="H10:H11"/>
    <mergeCell ref="C8:C11"/>
    <mergeCell ref="D8:D11"/>
    <mergeCell ref="E9:E11"/>
    <mergeCell ref="F9:F11"/>
    <mergeCell ref="B8:B11"/>
    <mergeCell ref="B15:F15"/>
    <mergeCell ref="B7:J7"/>
    <mergeCell ref="J8:J11"/>
    <mergeCell ref="B19:C19"/>
    <mergeCell ref="D19:E19"/>
    <mergeCell ref="I26:J26"/>
    <mergeCell ref="I27:J27"/>
    <mergeCell ref="I31:J31"/>
    <mergeCell ref="G23:J23"/>
    <mergeCell ref="B28:J28"/>
    <mergeCell ref="I24:J24"/>
    <mergeCell ref="I25:J25"/>
    <mergeCell ref="G31:H31"/>
    <mergeCell ref="E31:F31"/>
    <mergeCell ref="B27:F27"/>
    <mergeCell ref="B24:F26"/>
    <mergeCell ref="C29:D32"/>
    <mergeCell ref="E29:J29"/>
    <mergeCell ref="E30:J30"/>
    <mergeCell ref="B94:J94"/>
    <mergeCell ref="B70:D70"/>
    <mergeCell ref="B72:D72"/>
    <mergeCell ref="B77:D77"/>
    <mergeCell ref="B71:J71"/>
    <mergeCell ref="E70:J70"/>
    <mergeCell ref="E72:J72"/>
    <mergeCell ref="B73:J73"/>
    <mergeCell ref="B74:J74"/>
    <mergeCell ref="B75:J75"/>
    <mergeCell ref="B76:J76"/>
    <mergeCell ref="B79:D80"/>
    <mergeCell ref="B29:B32"/>
    <mergeCell ref="B93:J93"/>
    <mergeCell ref="D53:J53"/>
    <mergeCell ref="I54:J54"/>
    <mergeCell ref="I55:J55"/>
    <mergeCell ref="B68:D68"/>
    <mergeCell ref="B64:J64"/>
    <mergeCell ref="E65:J65"/>
    <mergeCell ref="E66:J66"/>
    <mergeCell ref="B67:J67"/>
    <mergeCell ref="E68:J68"/>
    <mergeCell ref="B69:J69"/>
    <mergeCell ref="E78:G78"/>
    <mergeCell ref="H77:I77"/>
    <mergeCell ref="H78:I78"/>
    <mergeCell ref="F54:F56"/>
    <mergeCell ref="G54:G56"/>
    <mergeCell ref="B44:C44"/>
    <mergeCell ref="B43:C43"/>
    <mergeCell ref="B35:D35"/>
    <mergeCell ref="B39:B40"/>
    <mergeCell ref="C39:C40"/>
    <mergeCell ref="B53:B56"/>
    <mergeCell ref="C53:C56"/>
    <mergeCell ref="B38:J38"/>
    <mergeCell ref="D39:J39"/>
    <mergeCell ref="I40:J40"/>
    <mergeCell ref="B42:J42"/>
    <mergeCell ref="I41:J41"/>
    <mergeCell ref="D43:J43"/>
    <mergeCell ref="D44:J44"/>
    <mergeCell ref="B45:J45"/>
    <mergeCell ref="B97:I97"/>
    <mergeCell ref="B88:D88"/>
    <mergeCell ref="B78:D78"/>
    <mergeCell ref="B89:J89"/>
    <mergeCell ref="B90:J90"/>
    <mergeCell ref="B91:J91"/>
    <mergeCell ref="B92:J92"/>
    <mergeCell ref="H54:H56"/>
    <mergeCell ref="E77:G77"/>
    <mergeCell ref="B95:J95"/>
    <mergeCell ref="B96:J96"/>
    <mergeCell ref="B61:I61"/>
    <mergeCell ref="D62:F62"/>
    <mergeCell ref="G62:H62"/>
    <mergeCell ref="B65:D65"/>
    <mergeCell ref="B66:D66"/>
    <mergeCell ref="C57:C60"/>
    <mergeCell ref="D57:E60"/>
    <mergeCell ref="F57:F60"/>
    <mergeCell ref="G57:G60"/>
    <mergeCell ref="H57:H60"/>
    <mergeCell ref="I57:J57"/>
    <mergeCell ref="B51:E51"/>
    <mergeCell ref="F51:J51"/>
    <mergeCell ref="B46:E46"/>
    <mergeCell ref="F46:J46"/>
    <mergeCell ref="B47:E48"/>
    <mergeCell ref="F47:I47"/>
    <mergeCell ref="F48:I48"/>
    <mergeCell ref="B49:E49"/>
    <mergeCell ref="F49:J49"/>
    <mergeCell ref="B50:E50"/>
    <mergeCell ref="F50:J50"/>
    <mergeCell ref="D54:E56"/>
  </mergeCells>
  <hyperlinks>
    <hyperlink ref="H78" r:id="rId1"/>
  </hyperlinks>
  <pageMargins left="0.511811023622047" right="0.31496062992126" top="0.62992125984252001" bottom="0.62992125984252001" header="0.511811023622047" footer="0.511811023622047"/>
  <pageSetup scale="9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2014-10-24T09:59:20Z</dcterms:modified>
</cp:coreProperties>
</file>