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Sheet1!$E$9</definedName>
  </definedNames>
  <calcPr calcId="124519"/>
</workbook>
</file>

<file path=xl/calcChain.xml><?xml version="1.0" encoding="utf-8"?>
<calcChain xmlns="http://schemas.openxmlformats.org/spreadsheetml/2006/main">
  <c r="J61" i="1"/>
  <c r="J33"/>
  <c r="H33" s="1"/>
  <c r="J35"/>
  <c r="H35" s="1"/>
  <c r="I35"/>
  <c r="G35" s="1"/>
  <c r="J34"/>
  <c r="H34" s="1"/>
  <c r="I34"/>
  <c r="G34" s="1"/>
  <c r="J60"/>
</calcChain>
</file>

<file path=xl/sharedStrings.xml><?xml version="1.0" encoding="utf-8"?>
<sst xmlns="http://schemas.openxmlformats.org/spreadsheetml/2006/main" count="148" uniqueCount="122">
  <si>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</si>
  <si>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</si>
  <si>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</si>
  <si>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</si>
  <si>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</si>
  <si>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</si>
  <si>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</si>
  <si>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</si>
  <si>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</si>
  <si>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հատ</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</si>
  <si>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</si>
  <si>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</si>
  <si>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</si>
  <si>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</si>
  <si>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</si>
  <si>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</si>
  <si>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</si>
  <si>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</si>
  <si>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</si>
  <si>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</si>
  <si>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</si>
  <si>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</si>
  <si>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</si>
  <si>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</si>
  <si>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</si>
  <si>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</si>
  <si>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</si>
  <si>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</si>
  <si>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</si>
  <si>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</si>
  <si>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</si>
  <si>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</si>
  <si>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</si>
  <si>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</si>
  <si>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Չափաբաժին 2</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</si>
  <si>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</si>
  <si>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</si>
  <si>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</si>
  <si>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</si>
  <si>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</si>
  <si>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</si>
  <si>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</si>
  <si>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r>
      <rPr>
        <b/>
        <sz val="7"/>
        <color theme="1"/>
        <rFont val="GHEA Grapalat"/>
        <family val="3"/>
      </rPr>
      <t>1.</t>
    </r>
    <r>
      <rPr>
        <sz val="7"/>
        <color theme="1"/>
        <rFont val="GHEA Grapalat"/>
        <family val="3"/>
      </rPr>
      <t xml:space="preserve"> Մասնա-գիտա-կան գոր-ծունեութ-յուն </t>
    </r>
    <r>
      <rPr>
        <b/>
        <sz val="7"/>
        <color theme="1"/>
        <rFont val="GHEA Grapalat"/>
        <family val="3"/>
      </rPr>
      <t>2.</t>
    </r>
    <r>
      <rPr>
        <sz val="7"/>
        <color theme="1"/>
        <rFont val="GHEA Grapalat"/>
        <family val="3"/>
      </rPr>
      <t>Մասնա-գիտա-կան փոր-ձառութ-յունը</t>
    </r>
  </si>
  <si>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</si>
  <si>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</si>
  <si>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</si>
  <si>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</si>
  <si>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</si>
  <si>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</si>
  <si>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</si>
  <si>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</si>
  <si>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</si>
  <si>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</si>
  <si>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</si>
  <si>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</si>
  <si>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</si>
  <si>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</si>
  <si>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</si>
  <si>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</si>
  <si>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</si>
  <si>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</si>
  <si>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</si>
  <si>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</si>
  <si>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</si>
  <si>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</si>
  <si>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</si>
  <si>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</si>
  <si>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</si>
  <si>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</si>
  <si>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</si>
  <si>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</si>
  <si>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</si>
  <si>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</si>
  <si>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</si>
  <si>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</si>
  <si>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</si>
  <si>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</si>
  <si>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</si>
  <si>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</si>
  <si>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</si>
  <si>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</si>
  <si>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Չ/բ</t>
  </si>
  <si>
    <t>Օ3</t>
  </si>
  <si>
    <t xml:space="preserve">Առկա ֆինանսական միջոցներով </t>
  </si>
  <si>
    <t>25.12.2014թ.</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</si>
  <si>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</si>
  <si>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</si>
  <si>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</si>
  <si>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</si>
  <si>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</si>
  <si>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</si>
  <si>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</si>
  <si>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</si>
  <si>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</si>
  <si>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</si>
  <si>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08.10.2014թ.</t>
  </si>
  <si>
    <t>&lt;&lt;Արայ&gt;&gt; ՍՊԸ</t>
  </si>
  <si>
    <t>14.10.2014թ.</t>
  </si>
  <si>
    <t>/205002201916/</t>
  </si>
  <si>
    <t>/00003891/</t>
  </si>
  <si>
    <t>gnumner@aray.am</t>
  </si>
  <si>
    <t>ք.Երևան, Կոմիտասի 22
Հեռ. (010)222513</t>
  </si>
  <si>
    <r>
      <rPr>
        <b/>
        <sz val="7"/>
        <color theme="1"/>
        <rFont val="GHEA Grapalat"/>
        <family val="3"/>
      </rPr>
      <t>1.</t>
    </r>
    <r>
      <rPr>
        <sz val="7"/>
        <color theme="1"/>
        <rFont val="GHEA Grapalat"/>
        <family val="3"/>
      </rPr>
      <t xml:space="preserve"> Ֆինանսա կան միջոցներ </t>
    </r>
    <r>
      <rPr>
        <b/>
        <sz val="7"/>
        <color theme="1"/>
        <rFont val="GHEA Grapalat"/>
        <family val="3"/>
      </rPr>
      <t>2.</t>
    </r>
    <r>
      <rPr>
        <sz val="7"/>
        <color theme="1"/>
        <rFont val="GHEA Grapalat"/>
        <family val="3"/>
      </rPr>
      <t xml:space="preserve">Տեխնիկական միջոցներ </t>
    </r>
    <r>
      <rPr>
        <b/>
        <sz val="7"/>
        <color theme="1"/>
        <rFont val="GHEA Grapalat"/>
        <family val="3"/>
      </rPr>
      <t>3.</t>
    </r>
    <r>
      <rPr>
        <sz val="7"/>
        <color theme="1"/>
        <rFont val="GHEA Grapalat"/>
        <family val="3"/>
      </rPr>
      <t>Աշխատ անքային ռեսուրսներ</t>
    </r>
  </si>
  <si>
    <t>Առաջարկած գնման առար կայի տեխնի կական հատ կանիշների համապատա սխանությունը</t>
  </si>
  <si>
    <t>ՇՀ ԸՆԹԱՑԱԿԱՐԳԻ ԾԱԾԿԱԳԻՐԸ՝ ՀՀ ԿԱ Ո-ՇՀԱՊՁԲ-11/12/ԻՎ/3</t>
  </si>
  <si>
    <t>Պատվիրատուն` ՀՀ ԿԱ ոստիկանությունը, որը գտնվում է Նալբանդյան 130 հասցեում, ստորև ներկայացնում է ՀՀ ԿԱ Ո-ՇՀԱՊՁԲ-11/12/ԻՎ/3 ծածկագրով հայտարարված ՇՀ ընթացակարգի արդյունքում կնքված պայմանագրի /երի/ մասին տեղեկատվությունը։</t>
  </si>
  <si>
    <t>Սառնարան</t>
  </si>
  <si>
    <t>Օդորակիչ</t>
  </si>
  <si>
    <t>De-Frost համակարգ, ընդհանուր տարողությունը 86 լիտր, սառնարանի տարողությունը 76 լիտր, սառցեխցիկի տարողությունը 10 լիտր, ջերմաստիճանի կառավարումը՝ մեխանիկական, էներգիայի ծախսը 138 կՎտ/տարի, իրանը՝ մետաղական, գույնը՝ սպիտակ, չափսերը 450x820x450 սմ։ Առաքումը կատարվում է պատվիրատուի առաջարկված վայրի, կատարվում է մատակարարի միջոցների հաշվին։ Երաշխիքային սպասարկումը՝ 2 տարի</t>
  </si>
  <si>
    <t>Սպլիտ համակարգ, օդորակիչ 9000 BTU հզորության, որը նախատեսված է մինչև 30մ.ք. կամ 750մ.խ., ներսի բլոկի չափերը 800x190x260, դրսի բլոկի չափերը 790x550x270, տարածքում ջերմաստիճանի ավտոմատ կարգավորման համար,  սառեցման ռեժիմում հզորությունը նվազագույնը 980 Վտ, տաքացման ռեժիմում հզորությունը նվազագույնը 980 Վտ, շարժիչը ճապոնական, աղմուկի մակարդակը 40/50 դբ, 2 տարվա երաշխիքային սպասարկում</t>
  </si>
  <si>
    <t>17.09.2014թ.</t>
  </si>
  <si>
    <t>22.09.2014թ.</t>
  </si>
  <si>
    <t>&lt;&lt;Կոնսէլ&gt;&gt; ՍՊԸ</t>
  </si>
  <si>
    <t>Գնման ընթացակարգում չեն կիրառվել Գնումների ոլորտը կարգավորող օրենսդրությամբ նախատեսված բանակցություններ:</t>
  </si>
  <si>
    <t>Մերժված հայտեր չկան:</t>
  </si>
  <si>
    <t>02.10.2014թ.</t>
  </si>
  <si>
    <t>03.10.2014թ.</t>
  </si>
  <si>
    <t>23.10.2014թ.</t>
  </si>
  <si>
    <t>30.10.2014թ.</t>
  </si>
  <si>
    <t xml:space="preserve">N ՀՀ ԿԱ Ո-ՇՀԱՊՁԲ-11/12-7-ՕՍ2014/ԻՎ/3 </t>
  </si>
  <si>
    <t>Ծրագիր` 03.01.01.01</t>
  </si>
  <si>
    <t>1; 2</t>
  </si>
</sst>
</file>

<file path=xl/styles.xml><?xml version="1.0" encoding="utf-8"?>
<styleSheet xmlns="http://schemas.openxmlformats.org/spreadsheetml/2006/main">
  <fonts count="17">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u/>
      <sz val="7"/>
      <color theme="10"/>
      <name val="GHEA Grapalat"/>
      <family val="3"/>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6"/>
      <color theme="1"/>
      <name val="Arial LatArm"/>
      <family val="2"/>
    </font>
    <font>
      <sz val="8"/>
      <color rgb="FF000000"/>
      <name val="GHEA Grapalat"/>
      <family val="3"/>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181">
    <xf numFmtId="0" fontId="0" fillId="0" borderId="0" xfId="0"/>
    <xf numFmtId="0" fontId="1" fillId="0" borderId="0" xfId="0" applyFont="1"/>
    <xf numFmtId="0" fontId="1" fillId="0" borderId="1" xfId="0" applyFont="1" applyBorder="1"/>
    <xf numFmtId="0" fontId="1" fillId="0" borderId="0" xfId="0" applyFont="1" applyAlignment="1">
      <alignment horizontal="center"/>
    </xf>
    <xf numFmtId="0" fontId="2" fillId="0" borderId="0" xfId="0" applyFont="1" applyAlignment="1">
      <alignment horizontal="center"/>
    </xf>
    <xf numFmtId="0" fontId="1" fillId="0" borderId="1" xfId="0" applyFont="1" applyBorder="1" applyAlignment="1">
      <alignment vertical="center" wrapText="1"/>
    </xf>
    <xf numFmtId="0" fontId="7"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0" fontId="4" fillId="0" borderId="4" xfId="0" applyFont="1" applyBorder="1" applyAlignment="1">
      <alignment vertical="center"/>
    </xf>
    <xf numFmtId="2" fontId="14" fillId="0"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0" xfId="0" applyFont="1" applyBorder="1" applyAlignment="1">
      <alignment horizontal="center" vertical="center" textRotation="90"/>
    </xf>
    <xf numFmtId="0" fontId="2" fillId="0" borderId="0" xfId="0" applyFont="1" applyFill="1" applyAlignment="1">
      <alignment horizontal="center"/>
    </xf>
    <xf numFmtId="0" fontId="1" fillId="0" borderId="0" xfId="0" applyFont="1" applyFill="1" applyAlignment="1">
      <alignment horizontal="center"/>
    </xf>
    <xf numFmtId="0" fontId="1" fillId="0" borderId="0" xfId="0" applyFont="1" applyFill="1"/>
    <xf numFmtId="0" fontId="4" fillId="0" borderId="1" xfId="0" applyFont="1" applyFill="1" applyBorder="1" applyAlignment="1">
      <alignment horizontal="center" vertical="center" wrapText="1"/>
    </xf>
    <xf numFmtId="0" fontId="4" fillId="0" borderId="4" xfId="0" applyFont="1" applyFill="1" applyBorder="1" applyAlignment="1">
      <alignment vertical="center"/>
    </xf>
    <xf numFmtId="0" fontId="1" fillId="0" borderId="1" xfId="0" applyFont="1" applyFill="1" applyBorder="1"/>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7" fillId="0" borderId="1" xfId="0" applyFont="1" applyFill="1" applyBorder="1" applyAlignment="1">
      <alignment vertical="center" wrapText="1"/>
    </xf>
    <xf numFmtId="0" fontId="1" fillId="0" borderId="7" xfId="0" applyFont="1" applyFill="1" applyBorder="1" applyAlignment="1">
      <alignment vertical="center" wrapText="1"/>
    </xf>
    <xf numFmtId="0" fontId="1" fillId="0" borderId="0" xfId="0" applyFont="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4" fillId="0" borderId="4"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4" fillId="0" borderId="2"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5" xfId="0" applyFont="1" applyBorder="1" applyAlignment="1">
      <alignment horizontal="center" vertical="center"/>
    </xf>
    <xf numFmtId="0" fontId="4" fillId="0" borderId="7"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0" xfId="0" applyFont="1" applyAlignment="1">
      <alignment horizontal="center" vertical="center"/>
    </xf>
    <xf numFmtId="0" fontId="7" fillId="0" borderId="1"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0" xfId="0" applyFont="1" applyBorder="1" applyAlignment="1">
      <alignment horizontal="center" vertical="center"/>
    </xf>
    <xf numFmtId="0" fontId="1" fillId="0" borderId="1" xfId="0" applyFont="1" applyBorder="1" applyAlignment="1">
      <alignment horizontal="center" vertical="center"/>
    </xf>
    <xf numFmtId="0" fontId="1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7" fillId="0" borderId="6" xfId="0" applyFont="1" applyBorder="1" applyAlignment="1">
      <alignment horizontal="center" vertical="center" wrapText="1"/>
    </xf>
    <xf numFmtId="0" fontId="15" fillId="0" borderId="1" xfId="0" applyFont="1" applyBorder="1" applyAlignment="1">
      <alignment vertical="center" wrapText="1"/>
    </xf>
    <xf numFmtId="0" fontId="1" fillId="0" borderId="2"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4" fillId="0" borderId="1" xfId="0" applyFont="1" applyFill="1" applyBorder="1" applyAlignment="1">
      <alignment horizontal="center" vertical="center"/>
    </xf>
    <xf numFmtId="0" fontId="13" fillId="0" borderId="1" xfId="0" applyFont="1" applyBorder="1" applyAlignment="1">
      <alignment horizontal="center" vertical="center" wrapText="1"/>
    </xf>
    <xf numFmtId="0" fontId="4" fillId="0" borderId="5" xfId="0" applyFont="1" applyBorder="1" applyAlignment="1">
      <alignment vertical="center"/>
    </xf>
    <xf numFmtId="0" fontId="4" fillId="0" borderId="7" xfId="0" applyFont="1"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0" fillId="0" borderId="0" xfId="0" applyFont="1" applyAlignment="1">
      <alignment horizontal="left" vertical="center" wrapText="1"/>
    </xf>
    <xf numFmtId="0" fontId="1" fillId="0" borderId="9" xfId="0" applyFont="1" applyBorder="1" applyAlignment="1">
      <alignment horizont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1" fillId="0" borderId="0" xfId="0" applyFont="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0" borderId="5" xfId="1" applyFont="1" applyBorder="1" applyAlignment="1" applyProtection="1">
      <alignment horizontal="center" vertical="center"/>
    </xf>
    <xf numFmtId="0" fontId="1" fillId="0" borderId="5" xfId="0" applyFont="1" applyBorder="1" applyAlignment="1">
      <alignment horizontal="center"/>
    </xf>
    <xf numFmtId="0" fontId="1" fillId="0" borderId="7" xfId="0" applyFont="1" applyBorder="1" applyAlignment="1">
      <alignment horizont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0" fontId="0" fillId="0" borderId="7" xfId="0" applyBorder="1"/>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2" fontId="14" fillId="0" borderId="5" xfId="0" applyNumberFormat="1" applyFont="1" applyFill="1" applyBorder="1" applyAlignment="1">
      <alignment horizontal="center" vertical="center"/>
    </xf>
    <xf numFmtId="2" fontId="14" fillId="0" borderId="7" xfId="0" applyNumberFormat="1" applyFont="1" applyFill="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7" xfId="0" applyFont="1" applyBorder="1" applyAlignment="1">
      <alignment horizontal="center" vertical="center" wrapText="1"/>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6" xfId="0" applyFont="1" applyBorder="1" applyAlignment="1">
      <alignment horizontal="left"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1" fillId="0" borderId="6" xfId="0" applyFont="1" applyBorder="1" applyAlignment="1">
      <alignment horizont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0" fillId="0" borderId="14" xfId="0" applyBorder="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7" xfId="0" applyFont="1" applyBorder="1" applyAlignment="1">
      <alignment horizontal="center" vertical="center" textRotation="90"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 xfId="0" applyFont="1" applyBorder="1" applyAlignment="1">
      <alignment horizontal="center" vertical="center"/>
    </xf>
    <xf numFmtId="0" fontId="1" fillId="0" borderId="5" xfId="0" applyFont="1" applyBorder="1"/>
    <xf numFmtId="0" fontId="1" fillId="0" borderId="7" xfId="0" applyFont="1" applyBorder="1"/>
    <xf numFmtId="0" fontId="4" fillId="0" borderId="1" xfId="0" applyFont="1" applyBorder="1" applyAlignment="1">
      <alignment horizontal="center" vertical="center"/>
    </xf>
    <xf numFmtId="0" fontId="16"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lice-gnumner@rambler.ru" TargetMode="External"/></Relationships>
</file>

<file path=xl/worksheets/sheet1.xml><?xml version="1.0" encoding="utf-8"?>
<worksheet xmlns="http://schemas.openxmlformats.org/spreadsheetml/2006/main" xmlns:r="http://schemas.openxmlformats.org/officeDocument/2006/relationships">
  <dimension ref="A1:J94"/>
  <sheetViews>
    <sheetView tabSelected="1" topLeftCell="A43" zoomScale="120" zoomScaleNormal="120" workbookViewId="0">
      <selection activeCell="B51" sqref="B51:E51"/>
    </sheetView>
  </sheetViews>
  <sheetFormatPr defaultRowHeight="9"/>
  <cols>
    <col min="1" max="1" width="0.7109375" style="1" customWidth="1"/>
    <col min="2" max="2" width="4.7109375" style="1" customWidth="1"/>
    <col min="3" max="3" width="18.28515625" style="1" customWidth="1"/>
    <col min="4" max="4" width="11.7109375" style="1" customWidth="1"/>
    <col min="5" max="5" width="10.28515625" style="1" customWidth="1"/>
    <col min="6" max="7" width="9.140625" style="18" customWidth="1"/>
    <col min="8" max="8" width="9" style="1" customWidth="1"/>
    <col min="9" max="10" width="31.7109375" style="1" customWidth="1"/>
    <col min="11" max="16384" width="9.140625" style="1"/>
  </cols>
  <sheetData>
    <row r="1" spans="1:10" ht="17.25">
      <c r="A1" s="154" t="s">
        <v>10</v>
      </c>
      <c r="B1" s="154"/>
      <c r="C1" s="154"/>
      <c r="D1" s="154"/>
      <c r="E1" s="154"/>
      <c r="F1" s="154"/>
      <c r="G1" s="154"/>
      <c r="H1" s="154"/>
      <c r="I1" s="154"/>
      <c r="J1" s="154"/>
    </row>
    <row r="2" spans="1:10" ht="9.75" customHeight="1">
      <c r="A2" s="4"/>
      <c r="B2" s="4"/>
      <c r="C2" s="4"/>
      <c r="D2" s="4"/>
      <c r="E2" s="4"/>
      <c r="F2" s="16"/>
      <c r="G2" s="16"/>
      <c r="H2" s="4"/>
      <c r="I2" s="4"/>
    </row>
    <row r="3" spans="1:10" ht="17.25">
      <c r="A3" s="154" t="s">
        <v>11</v>
      </c>
      <c r="B3" s="154"/>
      <c r="C3" s="154"/>
      <c r="D3" s="154"/>
      <c r="E3" s="154"/>
      <c r="F3" s="154"/>
      <c r="G3" s="154"/>
      <c r="H3" s="154"/>
      <c r="I3" s="154"/>
      <c r="J3" s="154"/>
    </row>
    <row r="4" spans="1:10">
      <c r="A4" s="3"/>
      <c r="B4" s="3"/>
      <c r="C4" s="3"/>
      <c r="D4" s="3"/>
      <c r="E4" s="3"/>
      <c r="F4" s="17"/>
      <c r="G4" s="17"/>
      <c r="H4" s="3"/>
      <c r="I4" s="3"/>
    </row>
    <row r="5" spans="1:10" ht="19.5" customHeight="1">
      <c r="A5" s="154" t="s">
        <v>104</v>
      </c>
      <c r="B5" s="154"/>
      <c r="C5" s="154"/>
      <c r="D5" s="154"/>
      <c r="E5" s="154"/>
      <c r="F5" s="154"/>
      <c r="G5" s="154"/>
      <c r="H5" s="154"/>
      <c r="I5" s="154"/>
      <c r="J5" s="154"/>
    </row>
    <row r="6" spans="1:10" ht="45" customHeight="1">
      <c r="A6" s="155" t="s">
        <v>105</v>
      </c>
      <c r="B6" s="155"/>
      <c r="C6" s="155"/>
      <c r="D6" s="155"/>
      <c r="E6" s="155"/>
      <c r="F6" s="155"/>
      <c r="G6" s="155"/>
      <c r="H6" s="155"/>
      <c r="I6" s="155"/>
      <c r="J6" s="155"/>
    </row>
    <row r="7" spans="1:10" ht="12.75" customHeight="1">
      <c r="B7" s="87" t="s">
        <v>1</v>
      </c>
      <c r="C7" s="88"/>
      <c r="D7" s="88"/>
      <c r="E7" s="88"/>
      <c r="F7" s="88"/>
      <c r="G7" s="88"/>
      <c r="H7" s="88"/>
      <c r="I7" s="88"/>
      <c r="J7" s="88"/>
    </row>
    <row r="8" spans="1:10" ht="11.25" customHeight="1">
      <c r="B8" s="105" t="s">
        <v>2</v>
      </c>
      <c r="C8" s="105" t="s">
        <v>3</v>
      </c>
      <c r="D8" s="105" t="s">
        <v>4</v>
      </c>
      <c r="E8" s="87" t="s">
        <v>5</v>
      </c>
      <c r="F8" s="120"/>
      <c r="G8" s="87" t="s">
        <v>6</v>
      </c>
      <c r="H8" s="120"/>
      <c r="I8" s="68" t="s">
        <v>7</v>
      </c>
      <c r="J8" s="105" t="s">
        <v>85</v>
      </c>
    </row>
    <row r="9" spans="1:10" ht="10.5" customHeight="1">
      <c r="B9" s="106"/>
      <c r="C9" s="106"/>
      <c r="D9" s="106"/>
      <c r="E9" s="161" t="s">
        <v>83</v>
      </c>
      <c r="F9" s="80" t="s">
        <v>0</v>
      </c>
      <c r="G9" s="87" t="s">
        <v>8</v>
      </c>
      <c r="H9" s="120"/>
      <c r="I9" s="158"/>
      <c r="J9" s="106"/>
    </row>
    <row r="10" spans="1:10" ht="12.75" customHeight="1">
      <c r="B10" s="106"/>
      <c r="C10" s="106"/>
      <c r="D10" s="106"/>
      <c r="E10" s="162"/>
      <c r="F10" s="81"/>
      <c r="G10" s="159" t="s">
        <v>83</v>
      </c>
      <c r="H10" s="105" t="s">
        <v>0</v>
      </c>
      <c r="I10" s="158"/>
      <c r="J10" s="106"/>
    </row>
    <row r="11" spans="1:10" ht="12.75" customHeight="1">
      <c r="B11" s="106"/>
      <c r="C11" s="106"/>
      <c r="D11" s="106"/>
      <c r="E11" s="162"/>
      <c r="F11" s="81"/>
      <c r="G11" s="160"/>
      <c r="H11" s="106"/>
      <c r="I11" s="158"/>
      <c r="J11" s="107"/>
    </row>
    <row r="12" spans="1:10" s="7" customFormat="1" ht="91.5" customHeight="1">
      <c r="B12" s="44">
        <v>1</v>
      </c>
      <c r="C12" s="178" t="s">
        <v>106</v>
      </c>
      <c r="D12" s="57" t="s">
        <v>9</v>
      </c>
      <c r="E12" s="51"/>
      <c r="F12" s="51">
        <v>2</v>
      </c>
      <c r="G12" s="48"/>
      <c r="H12" s="48">
        <v>160000</v>
      </c>
      <c r="I12" s="58" t="s">
        <v>108</v>
      </c>
      <c r="J12" s="58" t="s">
        <v>108</v>
      </c>
    </row>
    <row r="13" spans="1:10" s="7" customFormat="1" ht="83.25" customHeight="1">
      <c r="B13" s="52">
        <v>2</v>
      </c>
      <c r="C13" s="178" t="s">
        <v>107</v>
      </c>
      <c r="D13" s="57" t="s">
        <v>9</v>
      </c>
      <c r="E13" s="51">
        <v>1</v>
      </c>
      <c r="F13" s="51">
        <v>1</v>
      </c>
      <c r="G13" s="48">
        <v>165000</v>
      </c>
      <c r="H13" s="48">
        <v>165000</v>
      </c>
      <c r="I13" s="58" t="s">
        <v>109</v>
      </c>
      <c r="J13" s="58" t="s">
        <v>109</v>
      </c>
    </row>
    <row r="14" spans="1:10" ht="14.25" customHeight="1">
      <c r="B14" s="156"/>
      <c r="C14" s="157"/>
      <c r="D14" s="157"/>
      <c r="E14" s="157"/>
      <c r="F14" s="156"/>
      <c r="G14" s="156"/>
      <c r="H14" s="156"/>
      <c r="I14" s="156"/>
      <c r="J14" s="156"/>
    </row>
    <row r="15" spans="1:10" ht="14.25" customHeight="1">
      <c r="B15" s="76" t="s">
        <v>12</v>
      </c>
      <c r="C15" s="77"/>
      <c r="D15" s="77"/>
      <c r="E15" s="77"/>
      <c r="F15" s="78"/>
      <c r="G15" s="87" t="s">
        <v>13</v>
      </c>
      <c r="H15" s="88"/>
      <c r="I15" s="88"/>
      <c r="J15" s="120"/>
    </row>
    <row r="16" spans="1:10" ht="14.25" customHeight="1">
      <c r="B16" s="121"/>
      <c r="C16" s="122"/>
      <c r="D16" s="122"/>
      <c r="E16" s="122"/>
      <c r="F16" s="122"/>
      <c r="G16" s="122"/>
      <c r="H16" s="122"/>
      <c r="I16" s="122"/>
      <c r="J16" s="123"/>
    </row>
    <row r="17" spans="2:10" ht="14.25" customHeight="1">
      <c r="B17" s="110" t="s">
        <v>14</v>
      </c>
      <c r="C17" s="111"/>
      <c r="D17" s="111"/>
      <c r="E17" s="111"/>
      <c r="F17" s="111"/>
      <c r="G17" s="111"/>
      <c r="H17" s="111"/>
      <c r="I17" s="111"/>
      <c r="J17" s="112"/>
    </row>
    <row r="18" spans="2:10" ht="14.25" customHeight="1">
      <c r="B18" s="102" t="s">
        <v>15</v>
      </c>
      <c r="C18" s="102"/>
      <c r="D18" s="102" t="s">
        <v>16</v>
      </c>
      <c r="E18" s="102"/>
      <c r="F18" s="19" t="s">
        <v>17</v>
      </c>
      <c r="G18" s="19" t="s">
        <v>18</v>
      </c>
      <c r="H18" s="38" t="s">
        <v>19</v>
      </c>
      <c r="I18" s="166" t="s">
        <v>20</v>
      </c>
      <c r="J18" s="167"/>
    </row>
    <row r="19" spans="2:10" ht="14.25" customHeight="1">
      <c r="B19" s="64" t="s">
        <v>82</v>
      </c>
      <c r="C19" s="65"/>
      <c r="D19" s="64" t="s">
        <v>54</v>
      </c>
      <c r="E19" s="65"/>
      <c r="F19" s="20" t="s">
        <v>54</v>
      </c>
      <c r="G19" s="20" t="s">
        <v>54</v>
      </c>
      <c r="H19" s="10" t="s">
        <v>55</v>
      </c>
      <c r="I19" s="64"/>
      <c r="J19" s="65"/>
    </row>
    <row r="20" spans="2:10" ht="14.25" customHeight="1">
      <c r="B20" s="121"/>
      <c r="C20" s="122"/>
      <c r="D20" s="122"/>
      <c r="E20" s="122"/>
      <c r="F20" s="122"/>
      <c r="G20" s="122"/>
      <c r="H20" s="122"/>
      <c r="I20" s="122"/>
      <c r="J20" s="123"/>
    </row>
    <row r="21" spans="2:10" ht="13.5" customHeight="1">
      <c r="B21" s="174" t="s">
        <v>21</v>
      </c>
      <c r="C21" s="174"/>
      <c r="D21" s="174"/>
      <c r="E21" s="174"/>
      <c r="F21" s="174"/>
      <c r="G21" s="168" t="s">
        <v>110</v>
      </c>
      <c r="H21" s="169"/>
      <c r="I21" s="169"/>
      <c r="J21" s="170"/>
    </row>
    <row r="22" spans="2:10" ht="12" customHeight="1">
      <c r="B22" s="137" t="s">
        <v>71</v>
      </c>
      <c r="C22" s="128"/>
      <c r="D22" s="128"/>
      <c r="E22" s="128"/>
      <c r="F22" s="128"/>
      <c r="G22" s="168" t="s">
        <v>111</v>
      </c>
      <c r="H22" s="169"/>
      <c r="I22" s="169"/>
      <c r="J22" s="170"/>
    </row>
    <row r="23" spans="2:10" ht="12" customHeight="1">
      <c r="B23" s="142"/>
      <c r="C23" s="143"/>
      <c r="D23" s="143"/>
      <c r="E23" s="143"/>
      <c r="F23" s="143"/>
      <c r="G23" s="171" t="s">
        <v>22</v>
      </c>
      <c r="H23" s="172"/>
      <c r="I23" s="172"/>
      <c r="J23" s="173"/>
    </row>
    <row r="24" spans="2:10" ht="24" customHeight="1">
      <c r="B24" s="137" t="s">
        <v>25</v>
      </c>
      <c r="C24" s="128"/>
      <c r="D24" s="128"/>
      <c r="E24" s="128"/>
      <c r="F24" s="138"/>
      <c r="G24" s="33"/>
      <c r="H24" s="5" t="s">
        <v>23</v>
      </c>
      <c r="I24" s="130" t="s">
        <v>24</v>
      </c>
      <c r="J24" s="131"/>
    </row>
    <row r="25" spans="2:10" ht="12.75" customHeight="1">
      <c r="B25" s="139"/>
      <c r="C25" s="140"/>
      <c r="D25" s="140"/>
      <c r="E25" s="140"/>
      <c r="F25" s="141"/>
      <c r="G25" s="34">
        <v>1</v>
      </c>
      <c r="H25" s="9"/>
      <c r="I25" s="132"/>
      <c r="J25" s="133"/>
    </row>
    <row r="26" spans="2:10" ht="12.75" customHeight="1">
      <c r="B26" s="142"/>
      <c r="C26" s="143"/>
      <c r="D26" s="143"/>
      <c r="E26" s="143"/>
      <c r="F26" s="144"/>
      <c r="G26" s="34" t="s">
        <v>22</v>
      </c>
      <c r="H26" s="9"/>
      <c r="I26" s="132"/>
      <c r="J26" s="133"/>
    </row>
    <row r="27" spans="2:10" ht="12.75" customHeight="1">
      <c r="B27" s="97"/>
      <c r="C27" s="136"/>
      <c r="D27" s="136"/>
      <c r="E27" s="136"/>
      <c r="F27" s="98"/>
      <c r="G27" s="21"/>
      <c r="H27" s="2"/>
      <c r="I27" s="175"/>
      <c r="J27" s="176"/>
    </row>
    <row r="28" spans="2:10" ht="12.75" customHeight="1">
      <c r="B28" s="121"/>
      <c r="C28" s="122"/>
      <c r="D28" s="122"/>
      <c r="E28" s="122"/>
      <c r="F28" s="122"/>
      <c r="G28" s="122"/>
      <c r="H28" s="122"/>
      <c r="I28" s="122"/>
      <c r="J28" s="123"/>
    </row>
    <row r="29" spans="2:10" ht="15" customHeight="1">
      <c r="B29" s="153" t="s">
        <v>26</v>
      </c>
      <c r="C29" s="145" t="s">
        <v>27</v>
      </c>
      <c r="D29" s="146"/>
      <c r="E29" s="149" t="s">
        <v>28</v>
      </c>
      <c r="F29" s="149"/>
      <c r="G29" s="149"/>
      <c r="H29" s="149"/>
      <c r="I29" s="149"/>
      <c r="J29" s="149"/>
    </row>
    <row r="30" spans="2:10" ht="12.75" customHeight="1">
      <c r="B30" s="153"/>
      <c r="C30" s="147"/>
      <c r="D30" s="148"/>
      <c r="E30" s="150" t="s">
        <v>29</v>
      </c>
      <c r="F30" s="151"/>
      <c r="G30" s="151"/>
      <c r="H30" s="151"/>
      <c r="I30" s="151"/>
      <c r="J30" s="152"/>
    </row>
    <row r="31" spans="2:10" ht="13.5" customHeight="1">
      <c r="B31" s="153"/>
      <c r="C31" s="147"/>
      <c r="D31" s="148"/>
      <c r="E31" s="135" t="s">
        <v>30</v>
      </c>
      <c r="F31" s="135"/>
      <c r="G31" s="134" t="s">
        <v>31</v>
      </c>
      <c r="H31" s="134"/>
      <c r="I31" s="177" t="s">
        <v>32</v>
      </c>
      <c r="J31" s="177"/>
    </row>
    <row r="32" spans="2:10" ht="29.25" customHeight="1">
      <c r="B32" s="153"/>
      <c r="C32" s="147"/>
      <c r="D32" s="148"/>
      <c r="E32" s="28" t="s">
        <v>83</v>
      </c>
      <c r="F32" s="29" t="s">
        <v>0</v>
      </c>
      <c r="G32" s="22" t="s">
        <v>83</v>
      </c>
      <c r="H32" s="23" t="s">
        <v>0</v>
      </c>
      <c r="I32" s="8" t="s">
        <v>83</v>
      </c>
      <c r="J32" s="36" t="s">
        <v>0</v>
      </c>
    </row>
    <row r="33" spans="2:10" ht="32.25" customHeight="1">
      <c r="B33" s="59" t="s">
        <v>33</v>
      </c>
      <c r="C33" s="63" t="s">
        <v>96</v>
      </c>
      <c r="D33" s="63"/>
      <c r="E33" s="180"/>
      <c r="F33" s="180">
        <v>66666.67</v>
      </c>
      <c r="G33" s="24"/>
      <c r="H33" s="24">
        <f t="shared" ref="H33" si="0">SUM(J33-F33)</f>
        <v>13333.334000000003</v>
      </c>
      <c r="I33" s="11"/>
      <c r="J33" s="11">
        <f t="shared" ref="J33" si="1">F33*12/10</f>
        <v>80000.004000000001</v>
      </c>
    </row>
    <row r="34" spans="2:10" ht="18" customHeight="1">
      <c r="B34" s="60" t="s">
        <v>34</v>
      </c>
      <c r="C34" s="63" t="s">
        <v>96</v>
      </c>
      <c r="D34" s="179"/>
      <c r="E34" s="54">
        <v>126666.67</v>
      </c>
      <c r="F34" s="54">
        <v>126666.67</v>
      </c>
      <c r="G34" s="24">
        <f t="shared" ref="G34:G35" si="2">SUM(I34-E34)</f>
        <v>25333.334000000017</v>
      </c>
      <c r="H34" s="24">
        <f t="shared" ref="H34:H35" si="3">SUM(J34-F34)</f>
        <v>25333.334000000017</v>
      </c>
      <c r="I34" s="11">
        <f t="shared" ref="I34:I35" si="4">E34*12/10</f>
        <v>152000.00400000002</v>
      </c>
      <c r="J34" s="11">
        <f t="shared" ref="J34:J35" si="5">F34*12/10</f>
        <v>152000.00400000002</v>
      </c>
    </row>
    <row r="35" spans="2:10" ht="18" customHeight="1">
      <c r="B35" s="61"/>
      <c r="C35" s="63" t="s">
        <v>112</v>
      </c>
      <c r="D35" s="179"/>
      <c r="E35" s="54">
        <v>139166.67000000001</v>
      </c>
      <c r="F35" s="54">
        <v>139166.67000000001</v>
      </c>
      <c r="G35" s="24">
        <f t="shared" si="2"/>
        <v>27833.334000000003</v>
      </c>
      <c r="H35" s="24">
        <f t="shared" si="3"/>
        <v>27833.334000000003</v>
      </c>
      <c r="I35" s="11">
        <f t="shared" si="4"/>
        <v>167000.00400000002</v>
      </c>
      <c r="J35" s="11">
        <f t="shared" si="5"/>
        <v>167000.00400000002</v>
      </c>
    </row>
    <row r="36" spans="2:10" ht="20.25" customHeight="1">
      <c r="B36" s="87" t="s">
        <v>35</v>
      </c>
      <c r="C36" s="101"/>
      <c r="D36" s="73"/>
      <c r="E36" s="72" t="s">
        <v>113</v>
      </c>
      <c r="F36" s="88"/>
      <c r="G36" s="88"/>
      <c r="H36" s="88"/>
      <c r="I36" s="88"/>
      <c r="J36" s="120"/>
    </row>
    <row r="37" spans="2:10" ht="12" customHeight="1">
      <c r="B37" s="163"/>
      <c r="C37" s="164"/>
      <c r="D37" s="164"/>
      <c r="E37" s="164"/>
      <c r="F37" s="164"/>
      <c r="G37" s="164"/>
      <c r="H37" s="164"/>
      <c r="I37" s="164"/>
      <c r="J37" s="165"/>
    </row>
    <row r="38" spans="2:10" ht="12" customHeight="1">
      <c r="B38" s="121"/>
      <c r="C38" s="122"/>
      <c r="D38" s="122"/>
      <c r="E38" s="122"/>
      <c r="F38" s="122"/>
      <c r="G38" s="122"/>
      <c r="H38" s="122"/>
      <c r="I38" s="122"/>
      <c r="J38" s="123"/>
    </row>
    <row r="39" spans="2:10" ht="12" customHeight="1">
      <c r="B39" s="76" t="s">
        <v>36</v>
      </c>
      <c r="C39" s="77"/>
      <c r="D39" s="77"/>
      <c r="E39" s="77"/>
      <c r="F39" s="77"/>
      <c r="G39" s="77"/>
      <c r="H39" s="77"/>
      <c r="I39" s="77"/>
      <c r="J39" s="78"/>
    </row>
    <row r="40" spans="2:10" ht="14.25" customHeight="1">
      <c r="B40" s="102" t="s">
        <v>39</v>
      </c>
      <c r="C40" s="103" t="s">
        <v>38</v>
      </c>
      <c r="D40" s="76" t="s">
        <v>37</v>
      </c>
      <c r="E40" s="77"/>
      <c r="F40" s="77"/>
      <c r="G40" s="77"/>
      <c r="H40" s="77"/>
      <c r="I40" s="77"/>
      <c r="J40" s="78"/>
    </row>
    <row r="41" spans="2:10" ht="86.25" customHeight="1">
      <c r="B41" s="102"/>
      <c r="C41" s="104"/>
      <c r="D41" s="32" t="s">
        <v>40</v>
      </c>
      <c r="E41" s="6" t="s">
        <v>41</v>
      </c>
      <c r="F41" s="25" t="s">
        <v>103</v>
      </c>
      <c r="G41" s="26" t="s">
        <v>42</v>
      </c>
      <c r="H41" s="5" t="s">
        <v>102</v>
      </c>
      <c r="I41" s="108" t="s">
        <v>43</v>
      </c>
      <c r="J41" s="109"/>
    </row>
    <row r="42" spans="2:10" ht="12.75" customHeight="1">
      <c r="B42" s="15"/>
      <c r="C42" s="13"/>
      <c r="D42" s="12"/>
      <c r="E42" s="12"/>
      <c r="F42" s="14"/>
      <c r="G42" s="24"/>
      <c r="H42" s="11"/>
      <c r="I42" s="113"/>
      <c r="J42" s="114"/>
    </row>
    <row r="43" spans="2:10" ht="12.75" customHeight="1">
      <c r="B43" s="110" t="s">
        <v>87</v>
      </c>
      <c r="C43" s="111"/>
      <c r="D43" s="111"/>
      <c r="E43" s="111"/>
      <c r="F43" s="111"/>
      <c r="G43" s="111"/>
      <c r="H43" s="111"/>
      <c r="I43" s="111"/>
      <c r="J43" s="112"/>
    </row>
    <row r="44" spans="2:10" ht="12.75" customHeight="1">
      <c r="B44" s="99" t="s">
        <v>35</v>
      </c>
      <c r="C44" s="100"/>
      <c r="D44" s="108" t="s">
        <v>114</v>
      </c>
      <c r="E44" s="115"/>
      <c r="F44" s="115"/>
      <c r="G44" s="115"/>
      <c r="H44" s="115"/>
      <c r="I44" s="115"/>
      <c r="J44" s="116"/>
    </row>
    <row r="45" spans="2:10" ht="12.75" customHeight="1">
      <c r="B45" s="97"/>
      <c r="C45" s="98"/>
      <c r="D45" s="76"/>
      <c r="E45" s="77"/>
      <c r="F45" s="77"/>
      <c r="G45" s="77"/>
      <c r="H45" s="77"/>
      <c r="I45" s="77"/>
      <c r="J45" s="78"/>
    </row>
    <row r="46" spans="2:10" ht="11.25" customHeight="1">
      <c r="B46" s="117"/>
      <c r="C46" s="118"/>
      <c r="D46" s="118"/>
      <c r="E46" s="118"/>
      <c r="F46" s="118"/>
      <c r="G46" s="118"/>
      <c r="H46" s="118"/>
      <c r="I46" s="118"/>
      <c r="J46" s="119"/>
    </row>
    <row r="47" spans="2:10" ht="12.75" customHeight="1">
      <c r="B47" s="66" t="s">
        <v>88</v>
      </c>
      <c r="C47" s="66"/>
      <c r="D47" s="66"/>
      <c r="E47" s="66"/>
      <c r="F47" s="62" t="s">
        <v>115</v>
      </c>
      <c r="G47" s="62"/>
      <c r="H47" s="62"/>
      <c r="I47" s="62"/>
      <c r="J47" s="62"/>
    </row>
    <row r="48" spans="2:10" ht="12.75" customHeight="1">
      <c r="B48" s="66" t="s">
        <v>89</v>
      </c>
      <c r="C48" s="66"/>
      <c r="D48" s="66"/>
      <c r="E48" s="66"/>
      <c r="F48" s="67" t="s">
        <v>90</v>
      </c>
      <c r="G48" s="67"/>
      <c r="H48" s="67"/>
      <c r="I48" s="67"/>
      <c r="J48" s="34" t="s">
        <v>91</v>
      </c>
    </row>
    <row r="49" spans="2:10" ht="12.75" customHeight="1">
      <c r="B49" s="66"/>
      <c r="C49" s="66"/>
      <c r="D49" s="66"/>
      <c r="E49" s="66"/>
      <c r="F49" s="62" t="s">
        <v>116</v>
      </c>
      <c r="G49" s="62"/>
      <c r="H49" s="62"/>
      <c r="I49" s="62"/>
      <c r="J49" s="56" t="s">
        <v>95</v>
      </c>
    </row>
    <row r="50" spans="2:10" ht="21.75" customHeight="1">
      <c r="B50" s="66" t="s">
        <v>92</v>
      </c>
      <c r="C50" s="66"/>
      <c r="D50" s="66"/>
      <c r="E50" s="66"/>
      <c r="F50" s="62" t="s">
        <v>97</v>
      </c>
      <c r="G50" s="62"/>
      <c r="H50" s="62"/>
      <c r="I50" s="62"/>
      <c r="J50" s="62"/>
    </row>
    <row r="51" spans="2:10" ht="21.75" customHeight="1">
      <c r="B51" s="66" t="s">
        <v>93</v>
      </c>
      <c r="C51" s="66"/>
      <c r="D51" s="66"/>
      <c r="E51" s="66"/>
      <c r="F51" s="62" t="s">
        <v>117</v>
      </c>
      <c r="G51" s="62"/>
      <c r="H51" s="62"/>
      <c r="I51" s="62"/>
      <c r="J51" s="62"/>
    </row>
    <row r="52" spans="2:10" ht="12.75" customHeight="1">
      <c r="B52" s="66" t="s">
        <v>94</v>
      </c>
      <c r="C52" s="66"/>
      <c r="D52" s="66"/>
      <c r="E52" s="66"/>
      <c r="F52" s="62" t="s">
        <v>118</v>
      </c>
      <c r="G52" s="62"/>
      <c r="H52" s="62"/>
      <c r="I52" s="62"/>
      <c r="J52" s="62"/>
    </row>
    <row r="53" spans="2:10" ht="12.75" customHeight="1">
      <c r="B53" s="42"/>
      <c r="C53" s="43"/>
      <c r="D53" s="39"/>
      <c r="E53" s="39"/>
      <c r="F53" s="39"/>
      <c r="G53" s="39"/>
      <c r="H53" s="39"/>
      <c r="I53" s="39"/>
      <c r="J53" s="40"/>
    </row>
    <row r="54" spans="2:10" ht="12.75" customHeight="1">
      <c r="B54" s="105" t="s">
        <v>2</v>
      </c>
      <c r="C54" s="105" t="s">
        <v>44</v>
      </c>
      <c r="D54" s="76" t="s">
        <v>45</v>
      </c>
      <c r="E54" s="77"/>
      <c r="F54" s="77"/>
      <c r="G54" s="77"/>
      <c r="H54" s="77"/>
      <c r="I54" s="77"/>
      <c r="J54" s="78"/>
    </row>
    <row r="55" spans="2:10" ht="12.75" customHeight="1">
      <c r="B55" s="106"/>
      <c r="C55" s="106"/>
      <c r="D55" s="68" t="s">
        <v>46</v>
      </c>
      <c r="E55" s="69"/>
      <c r="F55" s="80" t="s">
        <v>47</v>
      </c>
      <c r="G55" s="80" t="s">
        <v>48</v>
      </c>
      <c r="H55" s="80" t="s">
        <v>49</v>
      </c>
      <c r="I55" s="87" t="s">
        <v>50</v>
      </c>
      <c r="J55" s="120"/>
    </row>
    <row r="56" spans="2:10" ht="12.75" customHeight="1">
      <c r="B56" s="106"/>
      <c r="C56" s="106"/>
      <c r="D56" s="70"/>
      <c r="E56" s="71"/>
      <c r="F56" s="81"/>
      <c r="G56" s="81"/>
      <c r="H56" s="81"/>
      <c r="I56" s="76" t="s">
        <v>29</v>
      </c>
      <c r="J56" s="78"/>
    </row>
    <row r="57" spans="2:10" ht="12.75" customHeight="1">
      <c r="B57" s="107"/>
      <c r="C57" s="107"/>
      <c r="D57" s="72"/>
      <c r="E57" s="73"/>
      <c r="F57" s="82"/>
      <c r="G57" s="82"/>
      <c r="H57" s="82"/>
      <c r="I57" s="51" t="s">
        <v>86</v>
      </c>
      <c r="J57" s="51" t="s">
        <v>32</v>
      </c>
    </row>
    <row r="58" spans="2:10" ht="12.75" customHeight="1">
      <c r="B58" s="41" t="s">
        <v>51</v>
      </c>
      <c r="C58" s="80" t="s">
        <v>96</v>
      </c>
      <c r="D58" s="66" t="s">
        <v>119</v>
      </c>
      <c r="E58" s="66"/>
      <c r="F58" s="67" t="s">
        <v>118</v>
      </c>
      <c r="G58" s="67" t="s">
        <v>84</v>
      </c>
      <c r="H58" s="62"/>
      <c r="I58" s="62" t="s">
        <v>120</v>
      </c>
      <c r="J58" s="62"/>
    </row>
    <row r="59" spans="2:10" ht="12.75" customHeight="1">
      <c r="B59" s="31">
        <v>1</v>
      </c>
      <c r="C59" s="81"/>
      <c r="D59" s="66"/>
      <c r="E59" s="66"/>
      <c r="F59" s="67"/>
      <c r="G59" s="67"/>
      <c r="H59" s="62"/>
      <c r="I59" s="53"/>
      <c r="J59" s="50">
        <v>160000</v>
      </c>
    </row>
    <row r="60" spans="2:10" ht="12.75" customHeight="1">
      <c r="B60" s="31">
        <v>2</v>
      </c>
      <c r="C60" s="81"/>
      <c r="D60" s="66"/>
      <c r="E60" s="66"/>
      <c r="F60" s="67"/>
      <c r="G60" s="67"/>
      <c r="H60" s="62"/>
      <c r="I60" s="49">
        <v>152000</v>
      </c>
      <c r="J60" s="50">
        <f t="shared" ref="J59:J60" si="6">SUM(I60)</f>
        <v>152000</v>
      </c>
    </row>
    <row r="61" spans="2:10" ht="12.75" customHeight="1">
      <c r="B61" s="30" t="s">
        <v>52</v>
      </c>
      <c r="C61" s="82"/>
      <c r="D61" s="66"/>
      <c r="E61" s="66"/>
      <c r="F61" s="67"/>
      <c r="G61" s="67"/>
      <c r="H61" s="62"/>
      <c r="I61" s="46" t="s">
        <v>53</v>
      </c>
      <c r="J61" s="45">
        <f>SUM(J59:J60)</f>
        <v>312000</v>
      </c>
    </row>
    <row r="62" spans="2:10" ht="12.75" customHeight="1">
      <c r="B62" s="83" t="s">
        <v>56</v>
      </c>
      <c r="C62" s="84"/>
      <c r="D62" s="84"/>
      <c r="E62" s="84"/>
      <c r="F62" s="84"/>
      <c r="G62" s="84"/>
      <c r="H62" s="85"/>
      <c r="I62" s="86"/>
      <c r="J62" s="2"/>
    </row>
    <row r="63" spans="2:10" ht="23.25" customHeight="1">
      <c r="B63" s="35" t="s">
        <v>81</v>
      </c>
      <c r="C63" s="35" t="s">
        <v>44</v>
      </c>
      <c r="D63" s="87" t="s">
        <v>57</v>
      </c>
      <c r="E63" s="88"/>
      <c r="F63" s="88"/>
      <c r="G63" s="89" t="s">
        <v>72</v>
      </c>
      <c r="H63" s="89"/>
      <c r="I63" s="35" t="s">
        <v>59</v>
      </c>
      <c r="J63" s="37" t="s">
        <v>58</v>
      </c>
    </row>
    <row r="64" spans="2:10" ht="23.25" customHeight="1">
      <c r="B64" s="55" t="s">
        <v>121</v>
      </c>
      <c r="C64" s="51" t="s">
        <v>96</v>
      </c>
      <c r="D64" s="87" t="s">
        <v>101</v>
      </c>
      <c r="E64" s="88"/>
      <c r="F64" s="120"/>
      <c r="G64" s="87" t="s">
        <v>99</v>
      </c>
      <c r="H64" s="120"/>
      <c r="I64" s="51" t="s">
        <v>98</v>
      </c>
      <c r="J64" s="51" t="s">
        <v>100</v>
      </c>
    </row>
    <row r="65" spans="2:10" ht="12" customHeight="1">
      <c r="B65" s="117"/>
      <c r="C65" s="118"/>
      <c r="D65" s="118"/>
      <c r="E65" s="118"/>
      <c r="F65" s="118"/>
      <c r="G65" s="118"/>
      <c r="H65" s="118"/>
      <c r="I65" s="118"/>
      <c r="J65" s="119"/>
    </row>
    <row r="66" spans="2:10" ht="28.5" customHeight="1">
      <c r="B66" s="76" t="s">
        <v>35</v>
      </c>
      <c r="C66" s="77"/>
      <c r="D66" s="78"/>
      <c r="E66" s="108"/>
      <c r="F66" s="115"/>
      <c r="G66" s="115"/>
      <c r="H66" s="115"/>
      <c r="I66" s="115"/>
      <c r="J66" s="116"/>
    </row>
    <row r="67" spans="2:10" ht="12" customHeight="1">
      <c r="B67" s="90" t="s">
        <v>22</v>
      </c>
      <c r="C67" s="91"/>
      <c r="D67" s="92"/>
      <c r="E67" s="90" t="s">
        <v>22</v>
      </c>
      <c r="F67" s="91"/>
      <c r="G67" s="91"/>
      <c r="H67" s="91"/>
      <c r="I67" s="91"/>
      <c r="J67" s="92"/>
    </row>
    <row r="68" spans="2:10" ht="12" customHeight="1">
      <c r="B68" s="121"/>
      <c r="C68" s="122"/>
      <c r="D68" s="122"/>
      <c r="E68" s="122"/>
      <c r="F68" s="122"/>
      <c r="G68" s="122"/>
      <c r="H68" s="122"/>
      <c r="I68" s="122"/>
      <c r="J68" s="123"/>
    </row>
    <row r="69" spans="2:10" ht="40.5" customHeight="1">
      <c r="B69" s="108" t="s">
        <v>60</v>
      </c>
      <c r="C69" s="115"/>
      <c r="D69" s="115"/>
      <c r="E69" s="87"/>
      <c r="F69" s="88"/>
      <c r="G69" s="88"/>
      <c r="H69" s="88"/>
      <c r="I69" s="88"/>
      <c r="J69" s="120"/>
    </row>
    <row r="70" spans="2:10" ht="13.5" customHeight="1">
      <c r="B70" s="93"/>
      <c r="C70" s="94"/>
      <c r="D70" s="94"/>
      <c r="E70" s="94"/>
      <c r="F70" s="94"/>
      <c r="G70" s="94"/>
      <c r="H70" s="94"/>
      <c r="I70" s="94"/>
      <c r="J70" s="95"/>
    </row>
    <row r="71" spans="2:10" ht="53.25" customHeight="1">
      <c r="B71" s="108" t="s">
        <v>61</v>
      </c>
      <c r="C71" s="115"/>
      <c r="D71" s="116"/>
      <c r="E71" s="87"/>
      <c r="F71" s="88"/>
      <c r="G71" s="88"/>
      <c r="H71" s="88"/>
      <c r="I71" s="88"/>
      <c r="J71" s="120"/>
    </row>
    <row r="72" spans="2:10" ht="15.75" customHeight="1">
      <c r="B72" s="93"/>
      <c r="C72" s="94"/>
      <c r="D72" s="94"/>
      <c r="E72" s="94"/>
      <c r="F72" s="94"/>
      <c r="G72" s="94"/>
      <c r="H72" s="94"/>
      <c r="I72" s="94"/>
      <c r="J72" s="95"/>
    </row>
    <row r="73" spans="2:10" ht="33.75" customHeight="1">
      <c r="B73" s="108" t="s">
        <v>62</v>
      </c>
      <c r="C73" s="115"/>
      <c r="D73" s="116"/>
      <c r="E73" s="87"/>
      <c r="F73" s="88"/>
      <c r="G73" s="88"/>
      <c r="H73" s="88"/>
      <c r="I73" s="88"/>
      <c r="J73" s="120"/>
    </row>
    <row r="74" spans="2:10" ht="13.5" customHeight="1">
      <c r="B74" s="124"/>
      <c r="C74" s="125"/>
      <c r="D74" s="125"/>
      <c r="E74" s="125"/>
      <c r="F74" s="125"/>
      <c r="G74" s="125"/>
      <c r="H74" s="125"/>
      <c r="I74" s="125"/>
      <c r="J74" s="126"/>
    </row>
    <row r="75" spans="2:10" ht="13.5" customHeight="1">
      <c r="B75" s="108" t="s">
        <v>63</v>
      </c>
      <c r="C75" s="115"/>
      <c r="D75" s="115"/>
      <c r="E75" s="115"/>
      <c r="F75" s="115"/>
      <c r="G75" s="115"/>
      <c r="H75" s="115"/>
      <c r="I75" s="115"/>
      <c r="J75" s="116"/>
    </row>
    <row r="76" spans="2:10" ht="13.5" customHeight="1">
      <c r="B76" s="117"/>
      <c r="C76" s="118"/>
      <c r="D76" s="118"/>
      <c r="E76" s="118"/>
      <c r="F76" s="118"/>
      <c r="G76" s="118"/>
      <c r="H76" s="118"/>
      <c r="I76" s="118"/>
      <c r="J76" s="119"/>
    </row>
    <row r="77" spans="2:10" ht="13.5" customHeight="1">
      <c r="B77" s="99" t="s">
        <v>64</v>
      </c>
      <c r="C77" s="127"/>
      <c r="D77" s="127"/>
      <c r="E77" s="127"/>
      <c r="F77" s="127"/>
      <c r="G77" s="127"/>
      <c r="H77" s="127"/>
      <c r="I77" s="127"/>
      <c r="J77" s="100"/>
    </row>
    <row r="78" spans="2:10" ht="13.5" customHeight="1">
      <c r="B78" s="76" t="s">
        <v>65</v>
      </c>
      <c r="C78" s="77"/>
      <c r="D78" s="78"/>
      <c r="E78" s="76" t="s">
        <v>67</v>
      </c>
      <c r="F78" s="77"/>
      <c r="G78" s="78"/>
      <c r="H78" s="76" t="s">
        <v>68</v>
      </c>
      <c r="I78" s="78"/>
      <c r="J78" s="2"/>
    </row>
    <row r="79" spans="2:10" ht="13.5" customHeight="1">
      <c r="B79" s="76" t="s">
        <v>66</v>
      </c>
      <c r="C79" s="77"/>
      <c r="D79" s="78"/>
      <c r="E79" s="76">
        <v>10596152</v>
      </c>
      <c r="F79" s="77"/>
      <c r="G79" s="78"/>
      <c r="H79" s="96" t="s">
        <v>69</v>
      </c>
      <c r="I79" s="78"/>
      <c r="J79" s="2"/>
    </row>
    <row r="80" spans="2:10" ht="14.25" customHeight="1">
      <c r="B80" s="128" t="s">
        <v>70</v>
      </c>
      <c r="C80" s="128"/>
      <c r="D80" s="128"/>
    </row>
    <row r="81" spans="2:10" ht="14.25" customHeight="1">
      <c r="B81" s="129"/>
      <c r="C81" s="129"/>
      <c r="D81" s="129"/>
    </row>
    <row r="82" spans="2:10" ht="14.25" customHeight="1">
      <c r="B82" s="47"/>
      <c r="C82" s="47"/>
      <c r="D82" s="47"/>
    </row>
    <row r="83" spans="2:10" ht="14.25" customHeight="1">
      <c r="B83" s="27"/>
      <c r="C83" s="27"/>
      <c r="D83" s="27"/>
    </row>
    <row r="84" spans="2:10" ht="14.25" customHeight="1">
      <c r="B84" s="27"/>
      <c r="C84" s="27"/>
      <c r="D84" s="27"/>
    </row>
    <row r="85" spans="2:10" ht="14.25" customHeight="1">
      <c r="B85" s="75"/>
      <c r="C85" s="75"/>
      <c r="D85" s="75"/>
    </row>
    <row r="86" spans="2:10" ht="18" customHeight="1">
      <c r="B86" s="79" t="s">
        <v>78</v>
      </c>
      <c r="C86" s="79"/>
      <c r="D86" s="79"/>
      <c r="E86" s="79"/>
      <c r="F86" s="79"/>
      <c r="G86" s="79"/>
      <c r="H86" s="79"/>
      <c r="I86" s="79"/>
      <c r="J86" s="79"/>
    </row>
    <row r="87" spans="2:10" ht="14.25" customHeight="1">
      <c r="B87" s="79" t="s">
        <v>79</v>
      </c>
      <c r="C87" s="79"/>
      <c r="D87" s="79"/>
      <c r="E87" s="79"/>
      <c r="F87" s="79"/>
      <c r="G87" s="79"/>
      <c r="H87" s="79"/>
      <c r="I87" s="79"/>
      <c r="J87" s="79"/>
    </row>
    <row r="88" spans="2:10" ht="14.25" customHeight="1">
      <c r="B88" s="79" t="s">
        <v>73</v>
      </c>
      <c r="C88" s="79"/>
      <c r="D88" s="79"/>
      <c r="E88" s="79"/>
      <c r="F88" s="79"/>
      <c r="G88" s="79"/>
      <c r="H88" s="79"/>
      <c r="I88" s="79"/>
      <c r="J88" s="79"/>
    </row>
    <row r="89" spans="2:10" ht="14.25" customHeight="1">
      <c r="B89" s="79" t="s">
        <v>74</v>
      </c>
      <c r="C89" s="79"/>
      <c r="D89" s="79"/>
      <c r="E89" s="79"/>
      <c r="F89" s="79"/>
      <c r="G89" s="79"/>
      <c r="H89" s="79"/>
      <c r="I89" s="79"/>
      <c r="J89" s="79"/>
    </row>
    <row r="90" spans="2:10" ht="14.25" customHeight="1">
      <c r="B90" s="79" t="s">
        <v>75</v>
      </c>
      <c r="C90" s="79"/>
      <c r="D90" s="79"/>
      <c r="E90" s="79"/>
      <c r="F90" s="79"/>
      <c r="G90" s="79"/>
      <c r="H90" s="79"/>
      <c r="I90" s="79"/>
      <c r="J90" s="79"/>
    </row>
    <row r="91" spans="2:10" ht="14.25" customHeight="1">
      <c r="B91" s="79" t="s">
        <v>76</v>
      </c>
      <c r="C91" s="79"/>
      <c r="D91" s="79"/>
      <c r="E91" s="79"/>
      <c r="F91" s="79"/>
      <c r="G91" s="79"/>
      <c r="H91" s="79"/>
      <c r="I91" s="79"/>
      <c r="J91" s="79"/>
    </row>
    <row r="92" spans="2:10" ht="14.25" customHeight="1">
      <c r="B92" s="79" t="s">
        <v>80</v>
      </c>
      <c r="C92" s="79"/>
      <c r="D92" s="79"/>
      <c r="E92" s="79"/>
      <c r="F92" s="79"/>
      <c r="G92" s="79"/>
      <c r="H92" s="79"/>
      <c r="I92" s="79"/>
      <c r="J92" s="79"/>
    </row>
    <row r="93" spans="2:10" ht="14.25" customHeight="1">
      <c r="B93" s="79" t="s">
        <v>77</v>
      </c>
      <c r="C93" s="79"/>
      <c r="D93" s="79"/>
      <c r="E93" s="79"/>
      <c r="F93" s="79"/>
      <c r="G93" s="79"/>
      <c r="H93" s="79"/>
      <c r="I93" s="79"/>
      <c r="J93" s="79"/>
    </row>
    <row r="94" spans="2:10" ht="18.75" customHeight="1">
      <c r="B94" s="74"/>
      <c r="C94" s="74"/>
      <c r="D94" s="74"/>
      <c r="E94" s="74"/>
      <c r="F94" s="74"/>
      <c r="G94" s="74"/>
      <c r="H94" s="74"/>
      <c r="I94" s="74"/>
    </row>
  </sheetData>
  <mergeCells count="134">
    <mergeCell ref="D64:F64"/>
    <mergeCell ref="G64:H64"/>
    <mergeCell ref="E36:J36"/>
    <mergeCell ref="B37:J37"/>
    <mergeCell ref="B38:J38"/>
    <mergeCell ref="B16:J16"/>
    <mergeCell ref="B17:J17"/>
    <mergeCell ref="I18:J18"/>
    <mergeCell ref="B20:J20"/>
    <mergeCell ref="G21:J21"/>
    <mergeCell ref="G22:J22"/>
    <mergeCell ref="B21:F21"/>
    <mergeCell ref="B22:F23"/>
    <mergeCell ref="B18:C18"/>
    <mergeCell ref="D18:E18"/>
    <mergeCell ref="I26:J26"/>
    <mergeCell ref="I27:J27"/>
    <mergeCell ref="I31:J31"/>
    <mergeCell ref="G23:J23"/>
    <mergeCell ref="A1:J1"/>
    <mergeCell ref="A3:J3"/>
    <mergeCell ref="A5:J5"/>
    <mergeCell ref="A6:J6"/>
    <mergeCell ref="B14:J14"/>
    <mergeCell ref="G15:J15"/>
    <mergeCell ref="I8:I11"/>
    <mergeCell ref="E8:F8"/>
    <mergeCell ref="G8:H8"/>
    <mergeCell ref="G9:H9"/>
    <mergeCell ref="G10:G11"/>
    <mergeCell ref="H10:H11"/>
    <mergeCell ref="C8:C11"/>
    <mergeCell ref="D8:D11"/>
    <mergeCell ref="E9:E11"/>
    <mergeCell ref="F9:F11"/>
    <mergeCell ref="B8:B11"/>
    <mergeCell ref="B15:F15"/>
    <mergeCell ref="B7:J7"/>
    <mergeCell ref="J8:J11"/>
    <mergeCell ref="B69:D69"/>
    <mergeCell ref="B65:J65"/>
    <mergeCell ref="E66:J66"/>
    <mergeCell ref="E67:J67"/>
    <mergeCell ref="B68:J68"/>
    <mergeCell ref="E69:J69"/>
    <mergeCell ref="B91:J91"/>
    <mergeCell ref="B71:D71"/>
    <mergeCell ref="B73:D73"/>
    <mergeCell ref="B78:D78"/>
    <mergeCell ref="B72:J72"/>
    <mergeCell ref="E71:J71"/>
    <mergeCell ref="E73:J73"/>
    <mergeCell ref="B74:J74"/>
    <mergeCell ref="B75:J75"/>
    <mergeCell ref="B76:J76"/>
    <mergeCell ref="B77:J77"/>
    <mergeCell ref="B80:D81"/>
    <mergeCell ref="B90:J90"/>
    <mergeCell ref="H78:I78"/>
    <mergeCell ref="H79:I79"/>
    <mergeCell ref="F55:F57"/>
    <mergeCell ref="G55:G57"/>
    <mergeCell ref="B45:C45"/>
    <mergeCell ref="B44:C44"/>
    <mergeCell ref="B36:D36"/>
    <mergeCell ref="B40:B41"/>
    <mergeCell ref="C40:C41"/>
    <mergeCell ref="B54:B57"/>
    <mergeCell ref="C54:C57"/>
    <mergeCell ref="B39:J39"/>
    <mergeCell ref="D40:J40"/>
    <mergeCell ref="I41:J41"/>
    <mergeCell ref="B43:J43"/>
    <mergeCell ref="I42:J42"/>
    <mergeCell ref="D44:J44"/>
    <mergeCell ref="D45:J45"/>
    <mergeCell ref="B46:J46"/>
    <mergeCell ref="B52:E52"/>
    <mergeCell ref="F52:J52"/>
    <mergeCell ref="B47:E47"/>
    <mergeCell ref="D54:J54"/>
    <mergeCell ref="I55:J55"/>
    <mergeCell ref="B94:I94"/>
    <mergeCell ref="B85:D85"/>
    <mergeCell ref="B79:D79"/>
    <mergeCell ref="B86:J86"/>
    <mergeCell ref="B87:J87"/>
    <mergeCell ref="B88:J88"/>
    <mergeCell ref="B89:J89"/>
    <mergeCell ref="H55:H57"/>
    <mergeCell ref="E78:G78"/>
    <mergeCell ref="B92:J92"/>
    <mergeCell ref="B93:J93"/>
    <mergeCell ref="B62:I62"/>
    <mergeCell ref="D63:F63"/>
    <mergeCell ref="G63:H63"/>
    <mergeCell ref="B66:D66"/>
    <mergeCell ref="B67:D67"/>
    <mergeCell ref="C58:C61"/>
    <mergeCell ref="D58:E61"/>
    <mergeCell ref="F58:F61"/>
    <mergeCell ref="G58:G61"/>
    <mergeCell ref="H58:H61"/>
    <mergeCell ref="I58:J58"/>
    <mergeCell ref="B70:J70"/>
    <mergeCell ref="E79:G79"/>
    <mergeCell ref="B19:C19"/>
    <mergeCell ref="D19:E19"/>
    <mergeCell ref="I19:J19"/>
    <mergeCell ref="F47:J47"/>
    <mergeCell ref="B48:E49"/>
    <mergeCell ref="F48:I48"/>
    <mergeCell ref="F49:I49"/>
    <mergeCell ref="B28:J28"/>
    <mergeCell ref="I24:J24"/>
    <mergeCell ref="I25:J25"/>
    <mergeCell ref="G31:H31"/>
    <mergeCell ref="E31:F31"/>
    <mergeCell ref="B27:F27"/>
    <mergeCell ref="B24:F26"/>
    <mergeCell ref="C29:D32"/>
    <mergeCell ref="E29:J29"/>
    <mergeCell ref="E30:J30"/>
    <mergeCell ref="B29:B32"/>
    <mergeCell ref="C33:D33"/>
    <mergeCell ref="B34:B35"/>
    <mergeCell ref="C34:D34"/>
    <mergeCell ref="C35:D35"/>
    <mergeCell ref="B50:E50"/>
    <mergeCell ref="F50:J50"/>
    <mergeCell ref="B51:E51"/>
    <mergeCell ref="F51:J51"/>
    <mergeCell ref="D55:E57"/>
    <mergeCell ref="I56:J56"/>
  </mergeCells>
  <hyperlinks>
    <hyperlink ref="H79" r:id="rId1"/>
  </hyperlinks>
  <pageMargins left="0.511811023622047" right="0.31496062992126" top="0.62992125984252001" bottom="0.62992125984252001" header="0.511811023622047" footer="0.511811023622047"/>
  <pageSetup scale="9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2014-11-03T12:33:53Z</dcterms:modified>
</cp:coreProperties>
</file>